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10474\Desktop\"/>
    </mc:Choice>
  </mc:AlternateContent>
  <bookViews>
    <workbookView xWindow="0" yWindow="0" windowWidth="18150" windowHeight="8205"/>
  </bookViews>
  <sheets>
    <sheet name="工事費内訳書" sheetId="2" r:id="rId1"/>
  </sheets>
  <definedNames>
    <definedName name="_xlnm.Print_Area" localSheetId="0">工事費内訳書!$A$1:$G$252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工事費内訳書!$G$252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工事費内訳書!$I$252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8" i="2" l="1"/>
  <c r="G247" i="2"/>
  <c r="G246" i="2"/>
  <c r="G242" i="2"/>
  <c r="G241" i="2" s="1"/>
  <c r="G240" i="2" s="1"/>
  <c r="G238" i="2" s="1"/>
  <c r="G237" i="2" s="1"/>
  <c r="G230" i="2"/>
  <c r="G227" i="2"/>
  <c r="G226" i="2"/>
  <c r="G225" i="2"/>
  <c r="G203" i="2"/>
  <c r="G196" i="2"/>
  <c r="G192" i="2"/>
  <c r="G189" i="2"/>
  <c r="G133" i="2"/>
  <c r="G123" i="2"/>
  <c r="G116" i="2"/>
  <c r="G97" i="2"/>
  <c r="G96" i="2" s="1"/>
  <c r="G70" i="2"/>
  <c r="G66" i="2"/>
  <c r="G40" i="2"/>
  <c r="G13" i="2" s="1"/>
  <c r="G30" i="2"/>
  <c r="G14" i="2"/>
  <c r="G12" i="2" l="1"/>
  <c r="G11" i="2" s="1"/>
  <c r="G10" i="2" s="1"/>
  <c r="G251" i="2" s="1"/>
  <c r="G252" i="2" s="1"/>
</calcChain>
</file>

<file path=xl/sharedStrings.xml><?xml version="1.0" encoding="utf-8"?>
<sst xmlns="http://schemas.openxmlformats.org/spreadsheetml/2006/main" count="499" uniqueCount="229">
  <si>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</si>
  <si>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</si>
  <si>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</si>
  <si>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</si>
  <si>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</si>
  <si>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</si>
  <si>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</si>
  <si>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</si>
  <si>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</si>
  <si>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</si>
  <si>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</si>
  <si>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</si>
  <si>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</si>
  <si>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Ｒ２阿耕　中山間　吉井２期　管水路１０工事</t>
  </si>
  <si>
    <t>工事原価
_x000D_</t>
  </si>
  <si>
    <t>式</t>
  </si>
  <si>
    <t>直接工事費
_x000D_</t>
  </si>
  <si>
    <t>直接工事費（仮設工を除く）
_x000D_</t>
  </si>
  <si>
    <t>幹線
_x000D_No.110+15.9～No.124+0.18</t>
  </si>
  <si>
    <t>土工
_x000D_</t>
  </si>
  <si>
    <t>床掘り
_x000D_</t>
  </si>
  <si>
    <t>m3</t>
  </si>
  <si>
    <t>埋戻①流用土
_x000D_</t>
  </si>
  <si>
    <t>埋戻②流用土
_x000D_</t>
  </si>
  <si>
    <t>砂基礎①
_x000D_再生砂</t>
  </si>
  <si>
    <t>砂基礎②
_x000D_再生砂</t>
  </si>
  <si>
    <t>埋戻①良質土
_x000D_</t>
  </si>
  <si>
    <t>埋戻②良質土
_x000D_</t>
  </si>
  <si>
    <t>埋戻③良質土
_x000D_</t>
  </si>
  <si>
    <t>基面整正
_x000D_</t>
  </si>
  <si>
    <t>㎡</t>
  </si>
  <si>
    <t>舗装版切断
_x000D_アスファルト舗装</t>
  </si>
  <si>
    <t>ｍ</t>
  </si>
  <si>
    <t>舗装版破砕
_x000D_アスファルト舗装</t>
  </si>
  <si>
    <t>表層（車道・路肩部）
_x000D_アスファルト舗装　t=40mm</t>
  </si>
  <si>
    <t>下層路盤（車道・路肩部）
_x000D_アスファルト舗装　t=100mm</t>
  </si>
  <si>
    <t>残土処理
_x000D_</t>
  </si>
  <si>
    <t>殻運搬
_x000D_</t>
  </si>
  <si>
    <t>管路布設工
_x000D_</t>
  </si>
  <si>
    <t>ダクタイル鋳鉄管　機械布設
_x000D_ALW形2種φ350×6</t>
  </si>
  <si>
    <t>ダクタイル鋳鉄管　機械布設
_x000D_K形φ350×6</t>
  </si>
  <si>
    <t>ダクタイル鋳鉄管　機械布設
_x000D_ALW形2種φ300×6</t>
  </si>
  <si>
    <t>ダクタイル鋳鉄管　機械布設
_x000D_K形φ300×6</t>
  </si>
  <si>
    <t>ﾀﾞｸﾀｲﾙ鋳鉄管切断
_x000D_φ350</t>
  </si>
  <si>
    <t>箇所</t>
  </si>
  <si>
    <t>ﾀﾞｸﾀｲﾙ鋳鉄管切断
_x000D_φ300</t>
  </si>
  <si>
    <t>ﾀﾞｸﾀｲﾙ鋳鉄管布設
_x000D_K形　φ350　異形管・短管</t>
  </si>
  <si>
    <t>本</t>
  </si>
  <si>
    <t>ﾀﾞｸﾀｲﾙ鋳鉄管布設
_x000D_K形　φ300　異形管・短管</t>
  </si>
  <si>
    <t>ﾀﾞｸﾀｲﾙ鋳鉄管布設
_x000D_K形　φ250　異形管・短管</t>
  </si>
  <si>
    <t>管材料
_x000D_</t>
  </si>
  <si>
    <t>ﾀﾞｸﾀｲﾙ鋳鉄管直管
_x000D_ALW形2種φ350×6</t>
  </si>
  <si>
    <t>ﾀﾞｸﾀｲﾙ鋳鉄管直管
_x000D_K形DB種φ350×6</t>
  </si>
  <si>
    <t>ﾀﾞｸﾀｲﾙ鋳鉄管直管
_x000D_ALW形2種φ300×6</t>
  </si>
  <si>
    <t>ﾀﾞｸﾀｲﾙ鋳鉄管直管
_x000D_K形DB種φ300×6</t>
  </si>
  <si>
    <t>ﾀﾞｸﾀｲﾙ鋳鉄管K型曲管φ350　90°
_x000D_</t>
  </si>
  <si>
    <t>個</t>
  </si>
  <si>
    <t>ﾀﾞｸﾀｲﾙ鋳鉄管K型曲管φ350　45°
_x000D_</t>
  </si>
  <si>
    <t>ﾀﾞｸﾀｲﾙ鋳鉄管K型曲管φ350　22°1/2
_x000D_</t>
  </si>
  <si>
    <t>ﾀﾞｸﾀｲﾙ鋳鉄管K型曲管φ350　11°1/4
_x000D_</t>
  </si>
  <si>
    <t>ﾀﾞｸﾀｲﾙ鋳鉄管K型曲管φ350　5°5/8
_x000D_</t>
  </si>
  <si>
    <t>ﾀﾞｸﾀｲﾙ鋳鉄管K型継輪φ350
_x000D_</t>
  </si>
  <si>
    <t>ﾀﾞｸﾀｲﾙ鋳鉄管K型継輪φ300
_x000D_</t>
  </si>
  <si>
    <t>ﾀﾞｸﾀｲﾙ鋳鉄管K型受挿し片落管　φ350×300
_x000D_</t>
  </si>
  <si>
    <t>ﾀﾞｸﾀｲﾙ鋳鉄管K型挿し受片落管　φ250×200
_x000D_</t>
  </si>
  <si>
    <t>ﾀﾞｸﾀｲﾙ鋳鉄管K型二受T字管　φ350×250
_x000D_</t>
  </si>
  <si>
    <t>ﾀﾞｸﾀｲﾙ鋳鉄管K型フランジ付T字管　φ350×75
_x000D_</t>
  </si>
  <si>
    <t>ﾀﾞｸﾀｲﾙ鋳鉄管K型排水T字管　φ350×150
_x000D_</t>
  </si>
  <si>
    <t>ﾀﾞｸﾀｲﾙ鋳鉄管用特殊押輪φ350
_x000D_</t>
  </si>
  <si>
    <t>組</t>
  </si>
  <si>
    <t>ﾀﾞｸﾀｲﾙ鋳鉄管用特殊押輪φ300
_x000D_</t>
  </si>
  <si>
    <t>ﾀﾞｸﾀｲﾙ鋳鉄管用特殊押輪φ250
_x000D_</t>
  </si>
  <si>
    <t>ﾀﾞｸﾀｲﾙ鋳鉄管用特殊押輪φ200
_x000D_</t>
  </si>
  <si>
    <t>ﾀﾞｸﾀｲﾙ鋳鉄管用特殊押輪φ150
_x000D_</t>
  </si>
  <si>
    <t>ﾀﾞｸﾀｲﾙ鋳鉄管用普通押輪φ350
_x000D_</t>
  </si>
  <si>
    <t>ﾀﾞｸﾀｲﾙ鋳鉄管用普通押輪φ300
_x000D_</t>
  </si>
  <si>
    <t>フランジ接合部品φ350 7.5k
_x000D_</t>
  </si>
  <si>
    <t>フランジ接合部品φ75 7.5k
_x000D_</t>
  </si>
  <si>
    <t>空気弁
_x000D_5号空気弁</t>
  </si>
  <si>
    <t>空気弁据付
_x000D_補修弁付</t>
  </si>
  <si>
    <t>基</t>
  </si>
  <si>
    <t>フランジ短管
_x000D_φ75×300</t>
  </si>
  <si>
    <t>空気弁室
_x000D_B-2型</t>
  </si>
  <si>
    <t>排泥工
_x000D_4号排泥工</t>
  </si>
  <si>
    <t>コンクリート削孔
_x000D_φ170</t>
  </si>
  <si>
    <t>床掘
_x000D_</t>
  </si>
  <si>
    <t>舗装版切断
_x000D_</t>
  </si>
  <si>
    <t>舗装版破砕
_x000D_</t>
  </si>
  <si>
    <t>下層路盤（車道・路肩部）
_x000D_t=100mm</t>
  </si>
  <si>
    <t>ﾀﾞｸﾀｲﾙ鋳鉄管直管　材料＋機械布設
_x000D_K形　φ150×5　3種</t>
  </si>
  <si>
    <t>ﾀﾞｸﾀｲﾙ鋳鉄管切断
_x000D_φ150</t>
  </si>
  <si>
    <t>ﾀﾞｸﾀｲﾙ鋳鉄管K型曲管φ150　90°
_x000D_</t>
  </si>
  <si>
    <t>ﾀﾞｸﾀｲﾙ鋳鉄管K型曲管φ150　45°
_x000D_</t>
  </si>
  <si>
    <t>ﾀﾞｸﾀｲﾙ鋳鉄管K型短管1号φ150
_x000D_</t>
  </si>
  <si>
    <t>ﾀﾞｸﾀｲﾙ鋳鉄管K型短管2号φ150
_x000D_</t>
  </si>
  <si>
    <t>ﾀﾞｸﾀｲﾙ鋳鉄管用特殊押輪K型φ150
_x000D_</t>
  </si>
  <si>
    <t>ﾀﾞｸﾀｲﾙ鋳鉄管　機械布設
_x000D_K形　φ150　異形管･短管</t>
  </si>
  <si>
    <t>弁類
_x000D_制水弁,150mm</t>
  </si>
  <si>
    <t>弁室B-3型 H=1.00 設置
_x000D_</t>
  </si>
  <si>
    <t>U形側溝蓋150用2種設置
_x000D_</t>
  </si>
  <si>
    <t>フランジ接合部品φ150 7.5k
_x000D_</t>
  </si>
  <si>
    <t>支線
_x000D_（3-2号、3-3号、3-4号）</t>
  </si>
  <si>
    <t>舗装版切断
_x000D_コンクリート舗装</t>
  </si>
  <si>
    <t>舗装版破砕
_x000D_コンクリート舗装</t>
  </si>
  <si>
    <t>表土はぎ・戻し
_x000D_t=20cm</t>
  </si>
  <si>
    <t>床掘（路盤）
_x000D_</t>
  </si>
  <si>
    <t>床掘（砂質土）
_x000D_</t>
  </si>
  <si>
    <t>基面整生
_x000D_</t>
  </si>
  <si>
    <t>埋戻①流用土
_x000D_シングル配管</t>
  </si>
  <si>
    <t>埋戻②流用土
_x000D_シングル配管</t>
  </si>
  <si>
    <t>埋戻　良質土
_x000D_</t>
  </si>
  <si>
    <t>コンクリート舗装工
_x000D_</t>
  </si>
  <si>
    <t>埋設表示テープ
_x000D_幅150mm　50m　2倍ﾎﾟﾘｴﾁﾚﾝｸﾛｽ</t>
  </si>
  <si>
    <t>管路布設工
_x000D_塩ビ管</t>
  </si>
  <si>
    <t>硬質ポリ塩化ビニル管
_x000D_VU,75mm</t>
  </si>
  <si>
    <t>硬質ポリ塩化ビニル管
_x000D_VU,100mm</t>
  </si>
  <si>
    <t>硬質ポリ塩化ビニル管
_x000D_VU,125mm</t>
  </si>
  <si>
    <t>硬質ポリ塩化ビニル管
_x000D_VU,150mm</t>
  </si>
  <si>
    <t>硬質ポリ塩化ビニル管
_x000D_VU,200mm</t>
  </si>
  <si>
    <t>硬質ポリ塩化ビニル管
_x000D_VU,250mm</t>
  </si>
  <si>
    <t>管路布設工
_x000D_鋳鉄管</t>
  </si>
  <si>
    <t>ﾀﾞｸﾀｲﾙ鋳鉄管　材料＋人力布設
_x000D_直管，T形，3種，φ75</t>
  </si>
  <si>
    <t>ﾀﾞｸﾀｲﾙ鋳鉄管　材料＋機械布設
_x000D_直管，T形，3種，φ150</t>
  </si>
  <si>
    <t>ﾀﾞｸﾀｲﾙ鋳鉄管　材料＋機械布設
_x000D_直管，T形，3種，φ200</t>
  </si>
  <si>
    <t>ﾀﾞｸﾀｲﾙ鋳鉄管　材料＋機械布設
_x000D_直管，T形，3種，φ250</t>
  </si>
  <si>
    <t>ダクタイル鋳鉄管　T形異形管・短管　布設
_x000D_φ200</t>
  </si>
  <si>
    <t>管切断（DCIP管）
_x000D_φ75</t>
  </si>
  <si>
    <t>管切断（DCIP管）
_x000D_φ150</t>
  </si>
  <si>
    <t>管切断（DCIP管）
_x000D_φ200</t>
  </si>
  <si>
    <t>管切断（DCIP管）
_x000D_φ250</t>
  </si>
  <si>
    <t>管継手材
_x000D_</t>
  </si>
  <si>
    <t>塩ビ製RRベンド90°φ75
_x000D_</t>
  </si>
  <si>
    <t>塩ビ製RRベンド90°φ100
_x000D_</t>
  </si>
  <si>
    <t>塩ビ製RRベンド90°φ125
_x000D_</t>
  </si>
  <si>
    <t>塩ビ製RRベンド90°φ150
_x000D_</t>
  </si>
  <si>
    <t>塩ビ製RRベンド90°φ200
_x000D_</t>
  </si>
  <si>
    <t>塩ビ製RRベンド45°φ75
_x000D_</t>
  </si>
  <si>
    <t>塩ビ製RRベンド45°φ100
_x000D_</t>
  </si>
  <si>
    <t>塩ビ製RRベンド45°φ150
_x000D_</t>
  </si>
  <si>
    <t>塩ビ製RRベンド45°φ200
_x000D_</t>
  </si>
  <si>
    <t>塩ビ製RRベンド45°φ250
_x000D_</t>
  </si>
  <si>
    <t>塩ビ製RRベンド22°1/2φ75
_x000D_</t>
  </si>
  <si>
    <t>塩ビ製RRベンド22°1/2φ250
_x000D_</t>
  </si>
  <si>
    <t>塩ビ製RRベンド11°1/4φ100
_x000D_</t>
  </si>
  <si>
    <t>塩ビ製RRベンド11°1/4φ125
_x000D_</t>
  </si>
  <si>
    <t>塩ビ製RRベンド11°1/4φ150
_x000D_</t>
  </si>
  <si>
    <t>塩ビ製RRベンド11°1/4φ200
_x000D_</t>
  </si>
  <si>
    <t>塩ビ製RRベンド11°1/4φ250
_x000D_</t>
  </si>
  <si>
    <t>塩ビ製RRベンド5°5/8φ100
_x000D_</t>
  </si>
  <si>
    <t>塩ビ製RRベンド5°5/8φ125
_x000D_</t>
  </si>
  <si>
    <t>塩ビ製RRベンド5°5/8φ150
_x000D_</t>
  </si>
  <si>
    <t>塩ビ製RRベンド5°5/8φ200
_x000D_</t>
  </si>
  <si>
    <t>塩ビ製RRベンド5°5/8φ250
_x000D_</t>
  </si>
  <si>
    <t>塩ビ管用離脱防止金具φ75
_x000D_</t>
  </si>
  <si>
    <t>塩ビ管用離脱防止金具φ100
_x000D_</t>
  </si>
  <si>
    <t>塩ビ管用離脱防止金具φ125
_x000D_</t>
  </si>
  <si>
    <t>塩ビ管用離脱防止金具φ150
_x000D_</t>
  </si>
  <si>
    <t>塩ビ管用離脱防止金具φ200
_x000D_</t>
  </si>
  <si>
    <t>塩ビ管用離脱防止金具φ250
_x000D_</t>
  </si>
  <si>
    <t>硬質ポリ塩化ビニル管継手材
_x000D_FC-RRメカ型チーズφ250*φ250(ｽﾄｯﾌﾟﾘﾝｸﾞ付き)</t>
  </si>
  <si>
    <t>硬質ポリ塩化ビニル管継手材
_x000D_FC-RRメカ型チーズφ250*φ150(ｽﾄｯﾌﾟﾘﾝｸﾞ付き)</t>
  </si>
  <si>
    <t>硬質ポリ塩化ビニル管継手材
_x000D_FC-RRメカ型チーズφ200*φ150(ｽﾄｯﾌﾟﾘﾝｸﾞ付き)</t>
  </si>
  <si>
    <t>硬質ポリ塩化ビニル管継手材
_x000D_FC-RRメカ型チーズφ250*φ75(ｽﾄｯﾌﾟﾘﾝｸﾞ付き)</t>
  </si>
  <si>
    <t>硬質ポリ塩化ビニル管継手材
_x000D_FC-RRメカ型チーズφ200*φ75(ｽﾄｯﾌﾟﾘﾝｸﾞ付き)</t>
  </si>
  <si>
    <t>硬質ポリ塩化ビニル管継手材
_x000D_FC-RRメカ型チーズφ150*φ75(ｽﾄｯﾌﾟﾘﾝｸﾞ付き)</t>
  </si>
  <si>
    <t>硬質ポリ塩化ビニル管継手材
_x000D_FC-RRメカ型チーズφ125*φ75(ｽﾄｯﾌﾟﾘﾝｸﾞ付き)</t>
  </si>
  <si>
    <t>硬質ポリ塩化ビニル管継手材
_x000D_FC-RRメカ型チーズφ100*φ75(ｽﾄｯﾌﾟﾘﾝｸﾞ付き)</t>
  </si>
  <si>
    <t>硬質ポリ塩化ビニル管継手材
_x000D_FC-RRメカ型チーズφ75*φ75(ｽﾄｯﾌﾟﾘﾝｸﾞ付き)</t>
  </si>
  <si>
    <t>硬質ポリ塩化ビニル管継手材
_x000D_FC-RRメカ型片落管φ250×φ200(ｽﾄｯﾌﾟﾘﾝｸﾞ付き)</t>
  </si>
  <si>
    <t>硬質ポリ塩化ビニル管継手材
_x000D_FC-RRメカ型片落管φ200×φ150(ｽﾄｯﾌﾟﾘﾝｸﾞ付き)</t>
  </si>
  <si>
    <t>硬質ポリ塩化ビニル管継手材
_x000D_FC-RRメカ型片落管φ200×φ100(ｽﾄｯﾌﾟﾘﾝｸﾞ付き)</t>
  </si>
  <si>
    <t>硬質ポリ塩化ビニル管継手材
_x000D_FC-RRメカ型片落管φ150×φ125(ｽﾄｯﾌﾟﾘﾝｸﾞ付き)</t>
  </si>
  <si>
    <t>硬質ポリ塩化ビニル管継手材
_x000D_FC-RRメカ型片落管φ125×φ100(ｽﾄｯﾌﾟﾘﾝｸﾞ付き)</t>
  </si>
  <si>
    <t>硬質ポリ塩化ビニル管継手材
_x000D_FC-RRメカ型片落管φ125×φ75(ｽﾄｯﾌﾟﾘﾝｸﾞ付き)</t>
  </si>
  <si>
    <t>硬質ポリ塩化ビニル管継手材
_x000D_FC-RRメカ型片落管φ100×φ75(ｽﾄｯﾌﾟﾘﾝｸﾞ付き)</t>
  </si>
  <si>
    <t>硬質ポリ塩化ビニル管継手材
_x000D_FC-RRメカ型VCドレッサーφ75(ｽﾄｯﾌﾟﾘﾝｸﾞ付き)</t>
  </si>
  <si>
    <t>硬質ポリ塩化ビニル管継手材
_x000D_FC-RRメカ型VCドレッサーφ150(ｽﾄｯﾌﾟﾘﾝｸﾞ付き)</t>
  </si>
  <si>
    <t>硬質ポリ塩化ビニル管継手材
_x000D_FC-RRメカ型VCドレッサーφ200(ｽﾄｯﾌﾟﾘﾝｸﾞ付き)</t>
  </si>
  <si>
    <t>硬質ポリ塩化ビニル管継手材
_x000D_FC-RRメカ型VCドレッサーφ250(ｽﾄｯﾌﾟﾘﾝｸﾞ付き)</t>
  </si>
  <si>
    <t>ダクタイル鋳鉄管（T形）曲管
_x000D_φ200　90°</t>
  </si>
  <si>
    <t>ダクタイル鋳鉄管（T形）短管1号
_x000D_φ200</t>
  </si>
  <si>
    <t>ダクタイル鋳鉄管（T形）短管2号
_x000D_φ200</t>
  </si>
  <si>
    <t>ダクタイル鋳鉄管用離脱防止金具
_x000D_Ｔ形　φ75</t>
  </si>
  <si>
    <t>ダクタイル鋳鉄管用離脱防止金具
_x000D_Ｔ形　φ150</t>
  </si>
  <si>
    <t>ダクタイル鋳鉄管用離脱防止金具
_x000D_Ｔ形　φ200</t>
  </si>
  <si>
    <t>ダクタイル鋳鉄管用離脱防止金具
_x000D_Ｔ形　φ250</t>
  </si>
  <si>
    <t>制水弁工
_x000D_3-2号支線</t>
  </si>
  <si>
    <t>弁類
_x000D_制水弁,200mm</t>
  </si>
  <si>
    <t>弁室B-4型 H=1.2 設置
_x000D_</t>
  </si>
  <si>
    <t>制水弁工
_x000D_3-3号支線</t>
  </si>
  <si>
    <t>硬質ポリ塩化ビニル管継手材
_x000D_MFジョイント　φ200</t>
  </si>
  <si>
    <t>制水弁工
_x000D_3-4号支線</t>
  </si>
  <si>
    <t>弁類
_x000D_制水弁,250mm</t>
  </si>
  <si>
    <t>弁室C-2型 H=0.8 設置
_x000D_</t>
  </si>
  <si>
    <t>硬質ポリ塩化ビニル管継手材
_x000D_MFジョイント　φ250</t>
  </si>
  <si>
    <t>給水栓工
_x000D_</t>
  </si>
  <si>
    <t>給水栓工φ50（水田用）
_x000D_</t>
  </si>
  <si>
    <t>給水栓工φ75（水田用）
_x000D_</t>
  </si>
  <si>
    <t>給水栓工φ50（畑用）
_x000D_</t>
  </si>
  <si>
    <t>床掘り（路盤）
_x000D_</t>
  </si>
  <si>
    <t>床掘り（砂質土）
_x000D_</t>
  </si>
  <si>
    <t>砂基礎
_x000D_再生砂</t>
  </si>
  <si>
    <t>サクションホース
_x000D_φ50</t>
  </si>
  <si>
    <t>サクションホース
_x000D_φ75</t>
  </si>
  <si>
    <t>直接工事費（仮設工）
_x000D_</t>
  </si>
  <si>
    <t>仮設工
_x000D_</t>
  </si>
  <si>
    <t>耕地復旧工
_x000D_</t>
  </si>
  <si>
    <t>耕起
_x000D_</t>
  </si>
  <si>
    <t>復旧工
_x000D_</t>
  </si>
  <si>
    <t>コンクリート構造物取壊し
_x000D_制約無</t>
  </si>
  <si>
    <t>コンクリート
_x000D_18-8-40(高炉B) W/C65%</t>
  </si>
  <si>
    <t>型枠
_x000D_</t>
  </si>
  <si>
    <t>畦畔復旧
_x000D_</t>
  </si>
  <si>
    <t>U字溝撤去・再設置
_x000D_</t>
  </si>
  <si>
    <t>間接工事費
_x000D_</t>
  </si>
  <si>
    <t>共通仮設費
_x000D_</t>
  </si>
  <si>
    <t>共通仮設費（率計上分）
_x000D_</t>
  </si>
  <si>
    <t>安全費
_x000D_</t>
  </si>
  <si>
    <t>共通仮設（積上げ）
_x000D_</t>
  </si>
  <si>
    <t>交通誘導員
_x000D_</t>
  </si>
  <si>
    <t>人</t>
  </si>
  <si>
    <t>現場管理費
_x000D_</t>
  </si>
  <si>
    <t>一般管理費等
_x000D_</t>
  </si>
  <si>
    <t>一括計上価格
_x000D_</t>
  </si>
  <si>
    <t>各種試験費
_x000D_</t>
  </si>
  <si>
    <t>六価クロム溶出試験
_x000D_</t>
  </si>
  <si>
    <t>検体</t>
  </si>
  <si>
    <t>土壌分析試験費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</si>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</sst>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4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0" xfId="2" applyNumberFormat="1" applyFont="1" applyBorder="1" applyAlignment="1" applyProtection="1">
      <alignment horizontal="center"/>
    </xf>
    <xf numFmtId="0" fontId="5" fillId="0" borderId="0" xfId="2" applyNumberFormat="1" applyFont="1" applyBorder="1" applyAlignment="1" applyProtection="1">
      <alignment horizontal="center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4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2" t="s">
        <v>14</v>
      </c>
      <c r="B10" s="30"/>
      <c r="C10" s="30"/>
      <c r="D10" s="31"/>
      <c r="E10" s="18" t="s">
        <v>15</v>
      </c>
      <c r="F10" s="19">
        <v>1</v>
      </c>
      <c r="G10" s="20">
        <f>+G11+G237</f>
        <v>0</v>
      </c>
      <c r="H10" s="2"/>
      <c r="I10" s="21">
        <v>1</v>
      </c>
      <c r="J10" s="21"/>
    </row>
    <row r="11" spans="1:10" ht="42" customHeight="1">
      <c r="A11" s="32" t="s">
        <v>16</v>
      </c>
      <c r="B11" s="30"/>
      <c r="C11" s="30"/>
      <c r="D11" s="31"/>
      <c r="E11" s="18" t="s">
        <v>15</v>
      </c>
      <c r="F11" s="19">
        <v>1</v>
      </c>
      <c r="G11" s="20">
        <f>+G12+G225</f>
        <v>0</v>
      </c>
      <c r="H11" s="2"/>
      <c r="I11" s="21">
        <v>2</v>
      </c>
      <c r="J11" s="21">
        <v>20</v>
      </c>
    </row>
    <row r="12" spans="1:10" ht="42" customHeight="1">
      <c r="A12" s="32" t="s">
        <v>17</v>
      </c>
      <c r="B12" s="30"/>
      <c r="C12" s="30"/>
      <c r="D12" s="31"/>
      <c r="E12" s="18" t="s">
        <v>15</v>
      </c>
      <c r="F12" s="19">
        <v>1</v>
      </c>
      <c r="G12" s="20">
        <f>+G13+G96</f>
        <v>0</v>
      </c>
      <c r="H12" s="2"/>
      <c r="I12" s="21">
        <v>3</v>
      </c>
      <c r="J12" s="21">
        <v>1</v>
      </c>
    </row>
    <row r="13" spans="1:10" ht="42" customHeight="1">
      <c r="A13" s="16"/>
      <c r="B13" s="33" t="s">
        <v>18</v>
      </c>
      <c r="C13" s="30"/>
      <c r="D13" s="31"/>
      <c r="E13" s="18" t="s">
        <v>15</v>
      </c>
      <c r="F13" s="19">
        <v>1</v>
      </c>
      <c r="G13" s="20">
        <f>+G14+G30+G40+G66+G70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3" t="s">
        <v>19</v>
      </c>
      <c r="D14" s="31"/>
      <c r="E14" s="18" t="s">
        <v>15</v>
      </c>
      <c r="F14" s="19">
        <v>1</v>
      </c>
      <c r="G14" s="20">
        <f>+G15+G16+G17+G18+G19+G20+G21+G22+G23+G24+G25+G26+G27+G28+G29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4" t="s">
        <v>20</v>
      </c>
      <c r="E15" s="18" t="s">
        <v>21</v>
      </c>
      <c r="F15" s="19">
        <v>349</v>
      </c>
      <c r="G15" s="35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4" t="s">
        <v>22</v>
      </c>
      <c r="E16" s="18" t="s">
        <v>21</v>
      </c>
      <c r="F16" s="19">
        <v>72</v>
      </c>
      <c r="G16" s="35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4" t="s">
        <v>23</v>
      </c>
      <c r="E17" s="18" t="s">
        <v>21</v>
      </c>
      <c r="F17" s="19">
        <v>221</v>
      </c>
      <c r="G17" s="35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4" t="s">
        <v>24</v>
      </c>
      <c r="E18" s="18" t="s">
        <v>21</v>
      </c>
      <c r="F18" s="19">
        <v>1.7</v>
      </c>
      <c r="G18" s="35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4" t="s">
        <v>25</v>
      </c>
      <c r="E19" s="18" t="s">
        <v>21</v>
      </c>
      <c r="F19" s="19">
        <v>4.9000000000000004</v>
      </c>
      <c r="G19" s="35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4" t="s">
        <v>26</v>
      </c>
      <c r="E20" s="18" t="s">
        <v>21</v>
      </c>
      <c r="F20" s="19">
        <v>8</v>
      </c>
      <c r="G20" s="35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4" t="s">
        <v>27</v>
      </c>
      <c r="E21" s="18" t="s">
        <v>21</v>
      </c>
      <c r="F21" s="19">
        <v>8</v>
      </c>
      <c r="G21" s="35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4" t="s">
        <v>28</v>
      </c>
      <c r="E22" s="18" t="s">
        <v>21</v>
      </c>
      <c r="F22" s="19">
        <v>3</v>
      </c>
      <c r="G22" s="35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4" t="s">
        <v>29</v>
      </c>
      <c r="E23" s="18" t="s">
        <v>30</v>
      </c>
      <c r="F23" s="19">
        <v>249</v>
      </c>
      <c r="G23" s="35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4" t="s">
        <v>31</v>
      </c>
      <c r="E24" s="18" t="s">
        <v>32</v>
      </c>
      <c r="F24" s="19">
        <v>23.8</v>
      </c>
      <c r="G24" s="35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4" t="s">
        <v>33</v>
      </c>
      <c r="E25" s="18" t="s">
        <v>30</v>
      </c>
      <c r="F25" s="19">
        <v>25.5</v>
      </c>
      <c r="G25" s="35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4" t="s">
        <v>34</v>
      </c>
      <c r="E26" s="18" t="s">
        <v>30</v>
      </c>
      <c r="F26" s="19">
        <v>25.5</v>
      </c>
      <c r="G26" s="35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4" t="s">
        <v>35</v>
      </c>
      <c r="E27" s="18" t="s">
        <v>30</v>
      </c>
      <c r="F27" s="19">
        <v>25.5</v>
      </c>
      <c r="G27" s="35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4" t="s">
        <v>36</v>
      </c>
      <c r="E28" s="18" t="s">
        <v>21</v>
      </c>
      <c r="F28" s="19">
        <v>56</v>
      </c>
      <c r="G28" s="35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4" t="s">
        <v>37</v>
      </c>
      <c r="E29" s="18" t="s">
        <v>21</v>
      </c>
      <c r="F29" s="19">
        <v>1.1000000000000001</v>
      </c>
      <c r="G29" s="35"/>
      <c r="H29" s="2"/>
      <c r="I29" s="21">
        <v>20</v>
      </c>
      <c r="J29" s="21">
        <v>4</v>
      </c>
    </row>
    <row r="30" spans="1:10" ht="42" customHeight="1">
      <c r="A30" s="16"/>
      <c r="B30" s="17"/>
      <c r="C30" s="33" t="s">
        <v>38</v>
      </c>
      <c r="D30" s="31"/>
      <c r="E30" s="18" t="s">
        <v>15</v>
      </c>
      <c r="F30" s="19">
        <v>1</v>
      </c>
      <c r="G30" s="20">
        <f>+G31+G32+G33+G34+G35+G36+G37+G38+G39</f>
        <v>0</v>
      </c>
      <c r="H30" s="2"/>
      <c r="I30" s="21">
        <v>21</v>
      </c>
      <c r="J30" s="21">
        <v>3</v>
      </c>
    </row>
    <row r="31" spans="1:10" ht="42" customHeight="1">
      <c r="A31" s="16"/>
      <c r="B31" s="17"/>
      <c r="C31" s="17"/>
      <c r="D31" s="34" t="s">
        <v>39</v>
      </c>
      <c r="E31" s="18" t="s">
        <v>32</v>
      </c>
      <c r="F31" s="19">
        <v>183.8</v>
      </c>
      <c r="G31" s="35"/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4" t="s">
        <v>40</v>
      </c>
      <c r="E32" s="18" t="s">
        <v>32</v>
      </c>
      <c r="F32" s="19">
        <v>38.799999999999997</v>
      </c>
      <c r="G32" s="35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4" t="s">
        <v>41</v>
      </c>
      <c r="E33" s="18" t="s">
        <v>32</v>
      </c>
      <c r="F33" s="19">
        <v>14.7</v>
      </c>
      <c r="G33" s="35"/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4" t="s">
        <v>42</v>
      </c>
      <c r="E34" s="18" t="s">
        <v>32</v>
      </c>
      <c r="F34" s="19">
        <v>6</v>
      </c>
      <c r="G34" s="35"/>
      <c r="H34" s="2"/>
      <c r="I34" s="21">
        <v>25</v>
      </c>
      <c r="J34" s="21">
        <v>4</v>
      </c>
    </row>
    <row r="35" spans="1:10" ht="42" customHeight="1">
      <c r="A35" s="16"/>
      <c r="B35" s="17"/>
      <c r="C35" s="17"/>
      <c r="D35" s="34" t="s">
        <v>43</v>
      </c>
      <c r="E35" s="18" t="s">
        <v>44</v>
      </c>
      <c r="F35" s="19">
        <v>11</v>
      </c>
      <c r="G35" s="35"/>
      <c r="H35" s="2"/>
      <c r="I35" s="21">
        <v>26</v>
      </c>
      <c r="J35" s="21">
        <v>4</v>
      </c>
    </row>
    <row r="36" spans="1:10" ht="42" customHeight="1">
      <c r="A36" s="16"/>
      <c r="B36" s="17"/>
      <c r="C36" s="17"/>
      <c r="D36" s="34" t="s">
        <v>45</v>
      </c>
      <c r="E36" s="18" t="s">
        <v>44</v>
      </c>
      <c r="F36" s="19">
        <v>1</v>
      </c>
      <c r="G36" s="35"/>
      <c r="H36" s="2"/>
      <c r="I36" s="21">
        <v>27</v>
      </c>
      <c r="J36" s="21">
        <v>4</v>
      </c>
    </row>
    <row r="37" spans="1:10" ht="42" customHeight="1">
      <c r="A37" s="16"/>
      <c r="B37" s="17"/>
      <c r="C37" s="17"/>
      <c r="D37" s="34" t="s">
        <v>46</v>
      </c>
      <c r="E37" s="18" t="s">
        <v>47</v>
      </c>
      <c r="F37" s="19">
        <v>16</v>
      </c>
      <c r="G37" s="35"/>
      <c r="H37" s="2"/>
      <c r="I37" s="21">
        <v>28</v>
      </c>
      <c r="J37" s="21">
        <v>4</v>
      </c>
    </row>
    <row r="38" spans="1:10" ht="42" customHeight="1">
      <c r="A38" s="16"/>
      <c r="B38" s="17"/>
      <c r="C38" s="17"/>
      <c r="D38" s="34" t="s">
        <v>48</v>
      </c>
      <c r="E38" s="18" t="s">
        <v>47</v>
      </c>
      <c r="F38" s="19">
        <v>1</v>
      </c>
      <c r="G38" s="35"/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4" t="s">
        <v>49</v>
      </c>
      <c r="E39" s="18" t="s">
        <v>47</v>
      </c>
      <c r="F39" s="19">
        <v>1</v>
      </c>
      <c r="G39" s="35"/>
      <c r="H39" s="2"/>
      <c r="I39" s="21">
        <v>30</v>
      </c>
      <c r="J39" s="21">
        <v>4</v>
      </c>
    </row>
    <row r="40" spans="1:10" ht="42" customHeight="1">
      <c r="A40" s="16"/>
      <c r="B40" s="17"/>
      <c r="C40" s="33" t="s">
        <v>50</v>
      </c>
      <c r="D40" s="31"/>
      <c r="E40" s="18" t="s">
        <v>15</v>
      </c>
      <c r="F40" s="19">
        <v>1</v>
      </c>
      <c r="G40" s="20">
        <f>+G41+G42+G43+G44+G45+G46+G47+G48+G49+G50+G51+G52+G53+G54+G55+G56+G57+G58+G59+G60+G61+G62+G63+G64+G65</f>
        <v>0</v>
      </c>
      <c r="H40" s="2"/>
      <c r="I40" s="21">
        <v>31</v>
      </c>
      <c r="J40" s="21">
        <v>3</v>
      </c>
    </row>
    <row r="41" spans="1:10" ht="42" customHeight="1">
      <c r="A41" s="16"/>
      <c r="B41" s="17"/>
      <c r="C41" s="17"/>
      <c r="D41" s="34" t="s">
        <v>51</v>
      </c>
      <c r="E41" s="18" t="s">
        <v>47</v>
      </c>
      <c r="F41" s="19">
        <v>31</v>
      </c>
      <c r="G41" s="35"/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4" t="s">
        <v>52</v>
      </c>
      <c r="E42" s="18" t="s">
        <v>47</v>
      </c>
      <c r="F42" s="19">
        <v>9</v>
      </c>
      <c r="G42" s="35"/>
      <c r="H42" s="2"/>
      <c r="I42" s="21">
        <v>33</v>
      </c>
      <c r="J42" s="21">
        <v>4</v>
      </c>
    </row>
    <row r="43" spans="1:10" ht="42" customHeight="1">
      <c r="A43" s="16"/>
      <c r="B43" s="17"/>
      <c r="C43" s="17"/>
      <c r="D43" s="34" t="s">
        <v>53</v>
      </c>
      <c r="E43" s="18" t="s">
        <v>47</v>
      </c>
      <c r="F43" s="19">
        <v>3</v>
      </c>
      <c r="G43" s="35"/>
      <c r="H43" s="2"/>
      <c r="I43" s="21">
        <v>34</v>
      </c>
      <c r="J43" s="21">
        <v>4</v>
      </c>
    </row>
    <row r="44" spans="1:10" ht="42" customHeight="1">
      <c r="A44" s="16"/>
      <c r="B44" s="17"/>
      <c r="C44" s="17"/>
      <c r="D44" s="34" t="s">
        <v>54</v>
      </c>
      <c r="E44" s="18" t="s">
        <v>47</v>
      </c>
      <c r="F44" s="19">
        <v>1</v>
      </c>
      <c r="G44" s="35"/>
      <c r="H44" s="2"/>
      <c r="I44" s="21">
        <v>35</v>
      </c>
      <c r="J44" s="21">
        <v>4</v>
      </c>
    </row>
    <row r="45" spans="1:10" ht="42" customHeight="1">
      <c r="A45" s="16"/>
      <c r="B45" s="17"/>
      <c r="C45" s="17"/>
      <c r="D45" s="34" t="s">
        <v>55</v>
      </c>
      <c r="E45" s="18" t="s">
        <v>56</v>
      </c>
      <c r="F45" s="19">
        <v>3</v>
      </c>
      <c r="G45" s="35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4" t="s">
        <v>57</v>
      </c>
      <c r="E46" s="18" t="s">
        <v>56</v>
      </c>
      <c r="F46" s="19">
        <v>1</v>
      </c>
      <c r="G46" s="35"/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4" t="s">
        <v>58</v>
      </c>
      <c r="E47" s="18" t="s">
        <v>56</v>
      </c>
      <c r="F47" s="19">
        <v>1</v>
      </c>
      <c r="G47" s="35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4" t="s">
        <v>59</v>
      </c>
      <c r="E48" s="18" t="s">
        <v>56</v>
      </c>
      <c r="F48" s="19">
        <v>1</v>
      </c>
      <c r="G48" s="35"/>
      <c r="H48" s="2"/>
      <c r="I48" s="21">
        <v>39</v>
      </c>
      <c r="J48" s="21">
        <v>4</v>
      </c>
    </row>
    <row r="49" spans="1:10" ht="42" customHeight="1">
      <c r="A49" s="16"/>
      <c r="B49" s="17"/>
      <c r="C49" s="17"/>
      <c r="D49" s="34" t="s">
        <v>60</v>
      </c>
      <c r="E49" s="18" t="s">
        <v>56</v>
      </c>
      <c r="F49" s="19">
        <v>2</v>
      </c>
      <c r="G49" s="35"/>
      <c r="H49" s="2"/>
      <c r="I49" s="21">
        <v>40</v>
      </c>
      <c r="J49" s="21">
        <v>4</v>
      </c>
    </row>
    <row r="50" spans="1:10" ht="42" customHeight="1">
      <c r="A50" s="16"/>
      <c r="B50" s="17"/>
      <c r="C50" s="17"/>
      <c r="D50" s="34" t="s">
        <v>61</v>
      </c>
      <c r="E50" s="18" t="s">
        <v>56</v>
      </c>
      <c r="F50" s="19">
        <v>3</v>
      </c>
      <c r="G50" s="35"/>
      <c r="H50" s="2"/>
      <c r="I50" s="21">
        <v>41</v>
      </c>
      <c r="J50" s="21">
        <v>4</v>
      </c>
    </row>
    <row r="51" spans="1:10" ht="42" customHeight="1">
      <c r="A51" s="16"/>
      <c r="B51" s="17"/>
      <c r="C51" s="17"/>
      <c r="D51" s="34" t="s">
        <v>62</v>
      </c>
      <c r="E51" s="18" t="s">
        <v>56</v>
      </c>
      <c r="F51" s="19">
        <v>1</v>
      </c>
      <c r="G51" s="35"/>
      <c r="H51" s="2"/>
      <c r="I51" s="21">
        <v>42</v>
      </c>
      <c r="J51" s="21">
        <v>4</v>
      </c>
    </row>
    <row r="52" spans="1:10" ht="42" customHeight="1">
      <c r="A52" s="16"/>
      <c r="B52" s="17"/>
      <c r="C52" s="17"/>
      <c r="D52" s="34" t="s">
        <v>63</v>
      </c>
      <c r="E52" s="18" t="s">
        <v>56</v>
      </c>
      <c r="F52" s="19">
        <v>1</v>
      </c>
      <c r="G52" s="35"/>
      <c r="H52" s="2"/>
      <c r="I52" s="21">
        <v>43</v>
      </c>
      <c r="J52" s="21">
        <v>4</v>
      </c>
    </row>
    <row r="53" spans="1:10" ht="42" customHeight="1">
      <c r="A53" s="16"/>
      <c r="B53" s="17"/>
      <c r="C53" s="17"/>
      <c r="D53" s="34" t="s">
        <v>64</v>
      </c>
      <c r="E53" s="18" t="s">
        <v>56</v>
      </c>
      <c r="F53" s="19">
        <v>1</v>
      </c>
      <c r="G53" s="35"/>
      <c r="H53" s="2"/>
      <c r="I53" s="21">
        <v>44</v>
      </c>
      <c r="J53" s="21">
        <v>4</v>
      </c>
    </row>
    <row r="54" spans="1:10" ht="42" customHeight="1">
      <c r="A54" s="16"/>
      <c r="B54" s="17"/>
      <c r="C54" s="17"/>
      <c r="D54" s="34" t="s">
        <v>65</v>
      </c>
      <c r="E54" s="18" t="s">
        <v>56</v>
      </c>
      <c r="F54" s="19">
        <v>2</v>
      </c>
      <c r="G54" s="35"/>
      <c r="H54" s="2"/>
      <c r="I54" s="21">
        <v>45</v>
      </c>
      <c r="J54" s="21">
        <v>4</v>
      </c>
    </row>
    <row r="55" spans="1:10" ht="42" customHeight="1">
      <c r="A55" s="16"/>
      <c r="B55" s="17"/>
      <c r="C55" s="17"/>
      <c r="D55" s="34" t="s">
        <v>66</v>
      </c>
      <c r="E55" s="18" t="s">
        <v>56</v>
      </c>
      <c r="F55" s="19">
        <v>1</v>
      </c>
      <c r="G55" s="35"/>
      <c r="H55" s="2"/>
      <c r="I55" s="21">
        <v>46</v>
      </c>
      <c r="J55" s="21">
        <v>4</v>
      </c>
    </row>
    <row r="56" spans="1:10" ht="42" customHeight="1">
      <c r="A56" s="16"/>
      <c r="B56" s="17"/>
      <c r="C56" s="17"/>
      <c r="D56" s="34" t="s">
        <v>67</v>
      </c>
      <c r="E56" s="18" t="s">
        <v>56</v>
      </c>
      <c r="F56" s="19">
        <v>1</v>
      </c>
      <c r="G56" s="35"/>
      <c r="H56" s="2"/>
      <c r="I56" s="21">
        <v>47</v>
      </c>
      <c r="J56" s="21">
        <v>4</v>
      </c>
    </row>
    <row r="57" spans="1:10" ht="42" customHeight="1">
      <c r="A57" s="16"/>
      <c r="B57" s="17"/>
      <c r="C57" s="17"/>
      <c r="D57" s="34" t="s">
        <v>68</v>
      </c>
      <c r="E57" s="18" t="s">
        <v>69</v>
      </c>
      <c r="F57" s="19">
        <v>23</v>
      </c>
      <c r="G57" s="35"/>
      <c r="H57" s="2"/>
      <c r="I57" s="21">
        <v>48</v>
      </c>
      <c r="J57" s="21">
        <v>4</v>
      </c>
    </row>
    <row r="58" spans="1:10" ht="42" customHeight="1">
      <c r="A58" s="16"/>
      <c r="B58" s="17"/>
      <c r="C58" s="17"/>
      <c r="D58" s="34" t="s">
        <v>70</v>
      </c>
      <c r="E58" s="18" t="s">
        <v>69</v>
      </c>
      <c r="F58" s="19">
        <v>1</v>
      </c>
      <c r="G58" s="35"/>
      <c r="H58" s="2"/>
      <c r="I58" s="21">
        <v>49</v>
      </c>
      <c r="J58" s="21">
        <v>4</v>
      </c>
    </row>
    <row r="59" spans="1:10" ht="42" customHeight="1">
      <c r="A59" s="16"/>
      <c r="B59" s="17"/>
      <c r="C59" s="17"/>
      <c r="D59" s="34" t="s">
        <v>71</v>
      </c>
      <c r="E59" s="18" t="s">
        <v>69</v>
      </c>
      <c r="F59" s="19">
        <v>2</v>
      </c>
      <c r="G59" s="35"/>
      <c r="H59" s="2"/>
      <c r="I59" s="21">
        <v>50</v>
      </c>
      <c r="J59" s="21">
        <v>4</v>
      </c>
    </row>
    <row r="60" spans="1:10" ht="42" customHeight="1">
      <c r="A60" s="16"/>
      <c r="B60" s="17"/>
      <c r="C60" s="17"/>
      <c r="D60" s="34" t="s">
        <v>72</v>
      </c>
      <c r="E60" s="18" t="s">
        <v>69</v>
      </c>
      <c r="F60" s="19">
        <v>1</v>
      </c>
      <c r="G60" s="35"/>
      <c r="H60" s="2"/>
      <c r="I60" s="21">
        <v>51</v>
      </c>
      <c r="J60" s="21">
        <v>4</v>
      </c>
    </row>
    <row r="61" spans="1:10" ht="42" customHeight="1">
      <c r="A61" s="16"/>
      <c r="B61" s="17"/>
      <c r="C61" s="17"/>
      <c r="D61" s="34" t="s">
        <v>73</v>
      </c>
      <c r="E61" s="18" t="s">
        <v>69</v>
      </c>
      <c r="F61" s="19">
        <v>1</v>
      </c>
      <c r="G61" s="35"/>
      <c r="H61" s="2"/>
      <c r="I61" s="21">
        <v>52</v>
      </c>
      <c r="J61" s="21">
        <v>4</v>
      </c>
    </row>
    <row r="62" spans="1:10" ht="42" customHeight="1">
      <c r="A62" s="16"/>
      <c r="B62" s="17"/>
      <c r="C62" s="17"/>
      <c r="D62" s="34" t="s">
        <v>74</v>
      </c>
      <c r="E62" s="18" t="s">
        <v>69</v>
      </c>
      <c r="F62" s="19">
        <v>6</v>
      </c>
      <c r="G62" s="35"/>
      <c r="H62" s="2"/>
      <c r="I62" s="21">
        <v>53</v>
      </c>
      <c r="J62" s="21">
        <v>4</v>
      </c>
    </row>
    <row r="63" spans="1:10" ht="42" customHeight="1">
      <c r="A63" s="16"/>
      <c r="B63" s="17"/>
      <c r="C63" s="17"/>
      <c r="D63" s="34" t="s">
        <v>75</v>
      </c>
      <c r="E63" s="18" t="s">
        <v>69</v>
      </c>
      <c r="F63" s="19">
        <v>2</v>
      </c>
      <c r="G63" s="35"/>
      <c r="H63" s="2"/>
      <c r="I63" s="21">
        <v>54</v>
      </c>
      <c r="J63" s="21">
        <v>4</v>
      </c>
    </row>
    <row r="64" spans="1:10" ht="42" customHeight="1">
      <c r="A64" s="16"/>
      <c r="B64" s="17"/>
      <c r="C64" s="17"/>
      <c r="D64" s="34" t="s">
        <v>76</v>
      </c>
      <c r="E64" s="18" t="s">
        <v>69</v>
      </c>
      <c r="F64" s="19">
        <v>1</v>
      </c>
      <c r="G64" s="35"/>
      <c r="H64" s="2"/>
      <c r="I64" s="21">
        <v>55</v>
      </c>
      <c r="J64" s="21">
        <v>4</v>
      </c>
    </row>
    <row r="65" spans="1:10" ht="42" customHeight="1">
      <c r="A65" s="16"/>
      <c r="B65" s="17"/>
      <c r="C65" s="17"/>
      <c r="D65" s="34" t="s">
        <v>77</v>
      </c>
      <c r="E65" s="18" t="s">
        <v>69</v>
      </c>
      <c r="F65" s="19">
        <v>1</v>
      </c>
      <c r="G65" s="35"/>
      <c r="H65" s="2"/>
      <c r="I65" s="21">
        <v>56</v>
      </c>
      <c r="J65" s="21">
        <v>4</v>
      </c>
    </row>
    <row r="66" spans="1:10" ht="42" customHeight="1">
      <c r="A66" s="16"/>
      <c r="B66" s="17"/>
      <c r="C66" s="33" t="s">
        <v>78</v>
      </c>
      <c r="D66" s="30"/>
      <c r="E66" s="28" t="s">
        <v>15</v>
      </c>
      <c r="F66" s="29">
        <v>1</v>
      </c>
      <c r="G66" s="20">
        <f>+G67+G68+G69</f>
        <v>0</v>
      </c>
      <c r="H66" s="2"/>
      <c r="I66" s="21">
        <v>57</v>
      </c>
      <c r="J66" s="21">
        <v>3</v>
      </c>
    </row>
    <row r="67" spans="1:10" ht="42" customHeight="1">
      <c r="A67" s="16"/>
      <c r="B67" s="17"/>
      <c r="C67" s="17"/>
      <c r="D67" s="34" t="s">
        <v>79</v>
      </c>
      <c r="E67" s="18" t="s">
        <v>80</v>
      </c>
      <c r="F67" s="19">
        <v>1</v>
      </c>
      <c r="G67" s="35"/>
      <c r="H67" s="2"/>
      <c r="I67" s="21">
        <v>58</v>
      </c>
      <c r="J67" s="21">
        <v>4</v>
      </c>
    </row>
    <row r="68" spans="1:10" ht="42" customHeight="1">
      <c r="A68" s="16"/>
      <c r="B68" s="17"/>
      <c r="C68" s="17"/>
      <c r="D68" s="34" t="s">
        <v>81</v>
      </c>
      <c r="E68" s="18" t="s">
        <v>56</v>
      </c>
      <c r="F68" s="19">
        <v>1</v>
      </c>
      <c r="G68" s="35"/>
      <c r="H68" s="2"/>
      <c r="I68" s="21">
        <v>59</v>
      </c>
      <c r="J68" s="21">
        <v>4</v>
      </c>
    </row>
    <row r="69" spans="1:10" ht="42" customHeight="1">
      <c r="A69" s="16"/>
      <c r="B69" s="17"/>
      <c r="C69" s="17"/>
      <c r="D69" s="34" t="s">
        <v>82</v>
      </c>
      <c r="E69" s="18" t="s">
        <v>44</v>
      </c>
      <c r="F69" s="19">
        <v>1</v>
      </c>
      <c r="G69" s="35"/>
      <c r="H69" s="2"/>
      <c r="I69" s="21">
        <v>60</v>
      </c>
      <c r="J69" s="21">
        <v>4</v>
      </c>
    </row>
    <row r="70" spans="1:10" ht="42" customHeight="1">
      <c r="A70" s="16"/>
      <c r="B70" s="17"/>
      <c r="C70" s="33" t="s">
        <v>83</v>
      </c>
      <c r="D70" s="31"/>
      <c r="E70" s="18" t="s">
        <v>15</v>
      </c>
      <c r="F70" s="19">
        <v>1</v>
      </c>
      <c r="G70" s="20">
        <f>+G71+G72+G73+G74+G75+G76+G77+G78+G79+G80+G81+G82+G83+G84+G85+G86+G87+G88+G89+G90+G91+G92+G93+G94+G95</f>
        <v>0</v>
      </c>
      <c r="H70" s="2"/>
      <c r="I70" s="21">
        <v>61</v>
      </c>
      <c r="J70" s="21">
        <v>3</v>
      </c>
    </row>
    <row r="71" spans="1:10" ht="42" customHeight="1">
      <c r="A71" s="16"/>
      <c r="B71" s="17"/>
      <c r="C71" s="17"/>
      <c r="D71" s="34" t="s">
        <v>84</v>
      </c>
      <c r="E71" s="18" t="s">
        <v>47</v>
      </c>
      <c r="F71" s="19">
        <v>1</v>
      </c>
      <c r="G71" s="35"/>
      <c r="H71" s="2"/>
      <c r="I71" s="21">
        <v>62</v>
      </c>
      <c r="J71" s="21">
        <v>4</v>
      </c>
    </row>
    <row r="72" spans="1:10" ht="42" customHeight="1">
      <c r="A72" s="16"/>
      <c r="B72" s="17"/>
      <c r="C72" s="17"/>
      <c r="D72" s="34" t="s">
        <v>85</v>
      </c>
      <c r="E72" s="18" t="s">
        <v>21</v>
      </c>
      <c r="F72" s="19">
        <v>3</v>
      </c>
      <c r="G72" s="35"/>
      <c r="H72" s="2"/>
      <c r="I72" s="21">
        <v>63</v>
      </c>
      <c r="J72" s="21">
        <v>4</v>
      </c>
    </row>
    <row r="73" spans="1:10" ht="42" customHeight="1">
      <c r="A73" s="16"/>
      <c r="B73" s="17"/>
      <c r="C73" s="17"/>
      <c r="D73" s="34" t="s">
        <v>24</v>
      </c>
      <c r="E73" s="18" t="s">
        <v>21</v>
      </c>
      <c r="F73" s="19">
        <v>0.2</v>
      </c>
      <c r="G73" s="35"/>
      <c r="H73" s="2"/>
      <c r="I73" s="21">
        <v>64</v>
      </c>
      <c r="J73" s="21">
        <v>4</v>
      </c>
    </row>
    <row r="74" spans="1:10" ht="42" customHeight="1">
      <c r="A74" s="16"/>
      <c r="B74" s="17"/>
      <c r="C74" s="17"/>
      <c r="D74" s="34" t="s">
        <v>25</v>
      </c>
      <c r="E74" s="18" t="s">
        <v>21</v>
      </c>
      <c r="F74" s="19">
        <v>0.4</v>
      </c>
      <c r="G74" s="35"/>
      <c r="H74" s="2"/>
      <c r="I74" s="21">
        <v>65</v>
      </c>
      <c r="J74" s="21">
        <v>4</v>
      </c>
    </row>
    <row r="75" spans="1:10" ht="42" customHeight="1">
      <c r="A75" s="16"/>
      <c r="B75" s="17"/>
      <c r="C75" s="17"/>
      <c r="D75" s="34" t="s">
        <v>26</v>
      </c>
      <c r="E75" s="18" t="s">
        <v>21</v>
      </c>
      <c r="F75" s="19">
        <v>1</v>
      </c>
      <c r="G75" s="35"/>
      <c r="H75" s="2"/>
      <c r="I75" s="21">
        <v>66</v>
      </c>
      <c r="J75" s="21">
        <v>4</v>
      </c>
    </row>
    <row r="76" spans="1:10" ht="42" customHeight="1">
      <c r="A76" s="16"/>
      <c r="B76" s="17"/>
      <c r="C76" s="17"/>
      <c r="D76" s="34" t="s">
        <v>27</v>
      </c>
      <c r="E76" s="18" t="s">
        <v>21</v>
      </c>
      <c r="F76" s="19">
        <v>1</v>
      </c>
      <c r="G76" s="35"/>
      <c r="H76" s="2"/>
      <c r="I76" s="21">
        <v>67</v>
      </c>
      <c r="J76" s="21">
        <v>4</v>
      </c>
    </row>
    <row r="77" spans="1:10" ht="42" customHeight="1">
      <c r="A77" s="16"/>
      <c r="B77" s="17"/>
      <c r="C77" s="17"/>
      <c r="D77" s="34" t="s">
        <v>29</v>
      </c>
      <c r="E77" s="18" t="s">
        <v>30</v>
      </c>
      <c r="F77" s="19">
        <v>1.3</v>
      </c>
      <c r="G77" s="35"/>
      <c r="H77" s="2"/>
      <c r="I77" s="21">
        <v>68</v>
      </c>
      <c r="J77" s="21">
        <v>4</v>
      </c>
    </row>
    <row r="78" spans="1:10" ht="42" customHeight="1">
      <c r="A78" s="16"/>
      <c r="B78" s="17"/>
      <c r="C78" s="17"/>
      <c r="D78" s="34" t="s">
        <v>86</v>
      </c>
      <c r="E78" s="18" t="s">
        <v>32</v>
      </c>
      <c r="F78" s="19">
        <v>6</v>
      </c>
      <c r="G78" s="35"/>
      <c r="H78" s="2"/>
      <c r="I78" s="21">
        <v>69</v>
      </c>
      <c r="J78" s="21">
        <v>4</v>
      </c>
    </row>
    <row r="79" spans="1:10" ht="42" customHeight="1">
      <c r="A79" s="16"/>
      <c r="B79" s="17"/>
      <c r="C79" s="17"/>
      <c r="D79" s="34" t="s">
        <v>87</v>
      </c>
      <c r="E79" s="18" t="s">
        <v>30</v>
      </c>
      <c r="F79" s="19">
        <v>4.3</v>
      </c>
      <c r="G79" s="35"/>
      <c r="H79" s="2"/>
      <c r="I79" s="21">
        <v>70</v>
      </c>
      <c r="J79" s="21">
        <v>4</v>
      </c>
    </row>
    <row r="80" spans="1:10" ht="42" customHeight="1">
      <c r="A80" s="16"/>
      <c r="B80" s="17"/>
      <c r="C80" s="17"/>
      <c r="D80" s="34" t="s">
        <v>37</v>
      </c>
      <c r="E80" s="18" t="s">
        <v>21</v>
      </c>
      <c r="F80" s="19">
        <v>0.2</v>
      </c>
      <c r="G80" s="35"/>
      <c r="H80" s="2"/>
      <c r="I80" s="21">
        <v>71</v>
      </c>
      <c r="J80" s="21">
        <v>4</v>
      </c>
    </row>
    <row r="81" spans="1:10" ht="42" customHeight="1">
      <c r="A81" s="16"/>
      <c r="B81" s="17"/>
      <c r="C81" s="17"/>
      <c r="D81" s="34" t="s">
        <v>34</v>
      </c>
      <c r="E81" s="18" t="s">
        <v>30</v>
      </c>
      <c r="F81" s="19">
        <v>4.3</v>
      </c>
      <c r="G81" s="35"/>
      <c r="H81" s="2"/>
      <c r="I81" s="21">
        <v>72</v>
      </c>
      <c r="J81" s="21">
        <v>4</v>
      </c>
    </row>
    <row r="82" spans="1:10" ht="42" customHeight="1">
      <c r="A82" s="16"/>
      <c r="B82" s="17"/>
      <c r="C82" s="17"/>
      <c r="D82" s="34" t="s">
        <v>88</v>
      </c>
      <c r="E82" s="18" t="s">
        <v>30</v>
      </c>
      <c r="F82" s="19">
        <v>4.3</v>
      </c>
      <c r="G82" s="35"/>
      <c r="H82" s="2"/>
      <c r="I82" s="21">
        <v>73</v>
      </c>
      <c r="J82" s="21">
        <v>4</v>
      </c>
    </row>
    <row r="83" spans="1:10" ht="42" customHeight="1">
      <c r="A83" s="16"/>
      <c r="B83" s="17"/>
      <c r="C83" s="17"/>
      <c r="D83" s="34" t="s">
        <v>36</v>
      </c>
      <c r="E83" s="18" t="s">
        <v>21</v>
      </c>
      <c r="F83" s="19">
        <v>3</v>
      </c>
      <c r="G83" s="35"/>
      <c r="H83" s="2"/>
      <c r="I83" s="21">
        <v>74</v>
      </c>
      <c r="J83" s="21">
        <v>4</v>
      </c>
    </row>
    <row r="84" spans="1:10" ht="42" customHeight="1">
      <c r="A84" s="16"/>
      <c r="B84" s="17"/>
      <c r="C84" s="17"/>
      <c r="D84" s="34" t="s">
        <v>89</v>
      </c>
      <c r="E84" s="18" t="s">
        <v>32</v>
      </c>
      <c r="F84" s="19">
        <v>0.4</v>
      </c>
      <c r="G84" s="35"/>
      <c r="H84" s="2"/>
      <c r="I84" s="21">
        <v>75</v>
      </c>
      <c r="J84" s="21">
        <v>4</v>
      </c>
    </row>
    <row r="85" spans="1:10" ht="42" customHeight="1">
      <c r="A85" s="16"/>
      <c r="B85" s="17"/>
      <c r="C85" s="17"/>
      <c r="D85" s="34" t="s">
        <v>90</v>
      </c>
      <c r="E85" s="18" t="s">
        <v>44</v>
      </c>
      <c r="F85" s="19">
        <v>1</v>
      </c>
      <c r="G85" s="35"/>
      <c r="H85" s="2"/>
      <c r="I85" s="21">
        <v>76</v>
      </c>
      <c r="J85" s="21">
        <v>4</v>
      </c>
    </row>
    <row r="86" spans="1:10" ht="42" customHeight="1">
      <c r="A86" s="16"/>
      <c r="B86" s="17"/>
      <c r="C86" s="17"/>
      <c r="D86" s="34" t="s">
        <v>91</v>
      </c>
      <c r="E86" s="18" t="s">
        <v>56</v>
      </c>
      <c r="F86" s="19">
        <v>2</v>
      </c>
      <c r="G86" s="35"/>
      <c r="H86" s="2"/>
      <c r="I86" s="21">
        <v>77</v>
      </c>
      <c r="J86" s="21">
        <v>4</v>
      </c>
    </row>
    <row r="87" spans="1:10" ht="42" customHeight="1">
      <c r="A87" s="16"/>
      <c r="B87" s="17"/>
      <c r="C87" s="17"/>
      <c r="D87" s="34" t="s">
        <v>92</v>
      </c>
      <c r="E87" s="18" t="s">
        <v>56</v>
      </c>
      <c r="F87" s="19">
        <v>2</v>
      </c>
      <c r="G87" s="35"/>
      <c r="H87" s="2"/>
      <c r="I87" s="21">
        <v>78</v>
      </c>
      <c r="J87" s="21">
        <v>4</v>
      </c>
    </row>
    <row r="88" spans="1:10" ht="42" customHeight="1">
      <c r="A88" s="16"/>
      <c r="B88" s="17"/>
      <c r="C88" s="17"/>
      <c r="D88" s="34" t="s">
        <v>93</v>
      </c>
      <c r="E88" s="18" t="s">
        <v>56</v>
      </c>
      <c r="F88" s="19">
        <v>1</v>
      </c>
      <c r="G88" s="35"/>
      <c r="H88" s="2"/>
      <c r="I88" s="21">
        <v>79</v>
      </c>
      <c r="J88" s="21">
        <v>4</v>
      </c>
    </row>
    <row r="89" spans="1:10" ht="42" customHeight="1">
      <c r="A89" s="16"/>
      <c r="B89" s="17"/>
      <c r="C89" s="17"/>
      <c r="D89" s="34" t="s">
        <v>94</v>
      </c>
      <c r="E89" s="18" t="s">
        <v>56</v>
      </c>
      <c r="F89" s="19">
        <v>1</v>
      </c>
      <c r="G89" s="35"/>
      <c r="H89" s="2"/>
      <c r="I89" s="21">
        <v>80</v>
      </c>
      <c r="J89" s="21">
        <v>4</v>
      </c>
    </row>
    <row r="90" spans="1:10" ht="42" customHeight="1">
      <c r="A90" s="16"/>
      <c r="B90" s="17"/>
      <c r="C90" s="17"/>
      <c r="D90" s="34" t="s">
        <v>95</v>
      </c>
      <c r="E90" s="18" t="s">
        <v>69</v>
      </c>
      <c r="F90" s="19">
        <v>5</v>
      </c>
      <c r="G90" s="35"/>
      <c r="H90" s="2"/>
      <c r="I90" s="21">
        <v>81</v>
      </c>
      <c r="J90" s="21">
        <v>4</v>
      </c>
    </row>
    <row r="91" spans="1:10" ht="42" customHeight="1">
      <c r="A91" s="16"/>
      <c r="B91" s="17"/>
      <c r="C91" s="17"/>
      <c r="D91" s="34" t="s">
        <v>96</v>
      </c>
      <c r="E91" s="18" t="s">
        <v>47</v>
      </c>
      <c r="F91" s="19">
        <v>6</v>
      </c>
      <c r="G91" s="35"/>
      <c r="H91" s="2"/>
      <c r="I91" s="21">
        <v>82</v>
      </c>
      <c r="J91" s="21">
        <v>4</v>
      </c>
    </row>
    <row r="92" spans="1:10" ht="42" customHeight="1">
      <c r="A92" s="16"/>
      <c r="B92" s="17"/>
      <c r="C92" s="17"/>
      <c r="D92" s="34" t="s">
        <v>97</v>
      </c>
      <c r="E92" s="18" t="s">
        <v>80</v>
      </c>
      <c r="F92" s="19">
        <v>1</v>
      </c>
      <c r="G92" s="35"/>
      <c r="H92" s="2"/>
      <c r="I92" s="21">
        <v>83</v>
      </c>
      <c r="J92" s="21">
        <v>4</v>
      </c>
    </row>
    <row r="93" spans="1:10" ht="42" customHeight="1">
      <c r="A93" s="16"/>
      <c r="B93" s="17"/>
      <c r="C93" s="17"/>
      <c r="D93" s="34" t="s">
        <v>98</v>
      </c>
      <c r="E93" s="18" t="s">
        <v>44</v>
      </c>
      <c r="F93" s="19">
        <v>1</v>
      </c>
      <c r="G93" s="35"/>
      <c r="H93" s="2"/>
      <c r="I93" s="21">
        <v>84</v>
      </c>
      <c r="J93" s="21">
        <v>4</v>
      </c>
    </row>
    <row r="94" spans="1:10" ht="42" customHeight="1">
      <c r="A94" s="16"/>
      <c r="B94" s="17"/>
      <c r="C94" s="17"/>
      <c r="D94" s="34" t="s">
        <v>99</v>
      </c>
      <c r="E94" s="18" t="s">
        <v>56</v>
      </c>
      <c r="F94" s="19">
        <v>2</v>
      </c>
      <c r="G94" s="35"/>
      <c r="H94" s="2"/>
      <c r="I94" s="21">
        <v>85</v>
      </c>
      <c r="J94" s="21">
        <v>4</v>
      </c>
    </row>
    <row r="95" spans="1:10" ht="42" customHeight="1">
      <c r="A95" s="16"/>
      <c r="B95" s="17"/>
      <c r="C95" s="17"/>
      <c r="D95" s="34" t="s">
        <v>100</v>
      </c>
      <c r="E95" s="18" t="s">
        <v>69</v>
      </c>
      <c r="F95" s="19">
        <v>2</v>
      </c>
      <c r="G95" s="35"/>
      <c r="H95" s="2"/>
      <c r="I95" s="21">
        <v>86</v>
      </c>
      <c r="J95" s="21">
        <v>4</v>
      </c>
    </row>
    <row r="96" spans="1:10" ht="42" customHeight="1">
      <c r="A96" s="16"/>
      <c r="B96" s="33" t="s">
        <v>101</v>
      </c>
      <c r="C96" s="30"/>
      <c r="D96" s="31"/>
      <c r="E96" s="18" t="s">
        <v>15</v>
      </c>
      <c r="F96" s="19">
        <v>1</v>
      </c>
      <c r="G96" s="20">
        <f>+G97+G116+G123+G133+G189+G192+G196+G203</f>
        <v>0</v>
      </c>
      <c r="H96" s="2"/>
      <c r="I96" s="21">
        <v>87</v>
      </c>
      <c r="J96" s="21">
        <v>2</v>
      </c>
    </row>
    <row r="97" spans="1:10" ht="42" customHeight="1">
      <c r="A97" s="16"/>
      <c r="B97" s="17"/>
      <c r="C97" s="33" t="s">
        <v>19</v>
      </c>
      <c r="D97" s="31"/>
      <c r="E97" s="18" t="s">
        <v>15</v>
      </c>
      <c r="F97" s="19">
        <v>1</v>
      </c>
      <c r="G97" s="20">
        <f>+G98+G99+G100+G101+G102+G103+G104+G105+G106+G107+G108+G109+G110+G111+G112+G113+G114+G115</f>
        <v>0</v>
      </c>
      <c r="H97" s="2"/>
      <c r="I97" s="21">
        <v>88</v>
      </c>
      <c r="J97" s="21">
        <v>3</v>
      </c>
    </row>
    <row r="98" spans="1:10" ht="42" customHeight="1">
      <c r="A98" s="16"/>
      <c r="B98" s="17"/>
      <c r="C98" s="17"/>
      <c r="D98" s="34" t="s">
        <v>31</v>
      </c>
      <c r="E98" s="18" t="s">
        <v>32</v>
      </c>
      <c r="F98" s="19">
        <v>18</v>
      </c>
      <c r="G98" s="35"/>
      <c r="H98" s="2"/>
      <c r="I98" s="21">
        <v>89</v>
      </c>
      <c r="J98" s="21">
        <v>4</v>
      </c>
    </row>
    <row r="99" spans="1:10" ht="42" customHeight="1">
      <c r="A99" s="16"/>
      <c r="B99" s="17"/>
      <c r="C99" s="17"/>
      <c r="D99" s="34" t="s">
        <v>33</v>
      </c>
      <c r="E99" s="18" t="s">
        <v>30</v>
      </c>
      <c r="F99" s="19">
        <v>6</v>
      </c>
      <c r="G99" s="35"/>
      <c r="H99" s="2"/>
      <c r="I99" s="21">
        <v>90</v>
      </c>
      <c r="J99" s="21">
        <v>4</v>
      </c>
    </row>
    <row r="100" spans="1:10" ht="42" customHeight="1">
      <c r="A100" s="16"/>
      <c r="B100" s="17"/>
      <c r="C100" s="17"/>
      <c r="D100" s="34" t="s">
        <v>102</v>
      </c>
      <c r="E100" s="18" t="s">
        <v>32</v>
      </c>
      <c r="F100" s="19">
        <v>53</v>
      </c>
      <c r="G100" s="35"/>
      <c r="H100" s="2"/>
      <c r="I100" s="21">
        <v>91</v>
      </c>
      <c r="J100" s="21">
        <v>4</v>
      </c>
    </row>
    <row r="101" spans="1:10" ht="42" customHeight="1">
      <c r="A101" s="16"/>
      <c r="B101" s="17"/>
      <c r="C101" s="17"/>
      <c r="D101" s="34" t="s">
        <v>103</v>
      </c>
      <c r="E101" s="18" t="s">
        <v>30</v>
      </c>
      <c r="F101" s="19">
        <v>20</v>
      </c>
      <c r="G101" s="35"/>
      <c r="H101" s="2"/>
      <c r="I101" s="21">
        <v>92</v>
      </c>
      <c r="J101" s="21">
        <v>4</v>
      </c>
    </row>
    <row r="102" spans="1:10" ht="42" customHeight="1">
      <c r="A102" s="16"/>
      <c r="B102" s="17"/>
      <c r="C102" s="17"/>
      <c r="D102" s="34" t="s">
        <v>104</v>
      </c>
      <c r="E102" s="18" t="s">
        <v>30</v>
      </c>
      <c r="F102" s="19">
        <v>320</v>
      </c>
      <c r="G102" s="35"/>
      <c r="H102" s="2"/>
      <c r="I102" s="21">
        <v>93</v>
      </c>
      <c r="J102" s="21">
        <v>4</v>
      </c>
    </row>
    <row r="103" spans="1:10" ht="42" customHeight="1">
      <c r="A103" s="16"/>
      <c r="B103" s="17"/>
      <c r="C103" s="17"/>
      <c r="D103" s="34" t="s">
        <v>105</v>
      </c>
      <c r="E103" s="18" t="s">
        <v>21</v>
      </c>
      <c r="F103" s="19">
        <v>2</v>
      </c>
      <c r="G103" s="35"/>
      <c r="H103" s="2"/>
      <c r="I103" s="21">
        <v>94</v>
      </c>
      <c r="J103" s="21">
        <v>4</v>
      </c>
    </row>
    <row r="104" spans="1:10" ht="42" customHeight="1">
      <c r="A104" s="16"/>
      <c r="B104" s="17"/>
      <c r="C104" s="17"/>
      <c r="D104" s="34" t="s">
        <v>106</v>
      </c>
      <c r="E104" s="18" t="s">
        <v>21</v>
      </c>
      <c r="F104" s="19">
        <v>461</v>
      </c>
      <c r="G104" s="35"/>
      <c r="H104" s="2"/>
      <c r="I104" s="21">
        <v>95</v>
      </c>
      <c r="J104" s="21">
        <v>4</v>
      </c>
    </row>
    <row r="105" spans="1:10" ht="42" customHeight="1">
      <c r="A105" s="16"/>
      <c r="B105" s="17"/>
      <c r="C105" s="17"/>
      <c r="D105" s="34" t="s">
        <v>107</v>
      </c>
      <c r="E105" s="18" t="s">
        <v>30</v>
      </c>
      <c r="F105" s="19">
        <v>653</v>
      </c>
      <c r="G105" s="35"/>
      <c r="H105" s="2"/>
      <c r="I105" s="21">
        <v>96</v>
      </c>
      <c r="J105" s="21">
        <v>4</v>
      </c>
    </row>
    <row r="106" spans="1:10" ht="42" customHeight="1">
      <c r="A106" s="16"/>
      <c r="B106" s="17"/>
      <c r="C106" s="17"/>
      <c r="D106" s="34" t="s">
        <v>24</v>
      </c>
      <c r="E106" s="18" t="s">
        <v>21</v>
      </c>
      <c r="F106" s="19">
        <v>2.2000000000000002</v>
      </c>
      <c r="G106" s="35"/>
      <c r="H106" s="2"/>
      <c r="I106" s="21">
        <v>97</v>
      </c>
      <c r="J106" s="21">
        <v>4</v>
      </c>
    </row>
    <row r="107" spans="1:10" ht="42" customHeight="1">
      <c r="A107" s="16"/>
      <c r="B107" s="17"/>
      <c r="C107" s="17"/>
      <c r="D107" s="34" t="s">
        <v>25</v>
      </c>
      <c r="E107" s="18" t="s">
        <v>21</v>
      </c>
      <c r="F107" s="19">
        <v>3.2</v>
      </c>
      <c r="G107" s="35"/>
      <c r="H107" s="2"/>
      <c r="I107" s="21">
        <v>98</v>
      </c>
      <c r="J107" s="21">
        <v>4</v>
      </c>
    </row>
    <row r="108" spans="1:10" ht="42" customHeight="1">
      <c r="A108" s="16"/>
      <c r="B108" s="17"/>
      <c r="C108" s="17"/>
      <c r="D108" s="34" t="s">
        <v>108</v>
      </c>
      <c r="E108" s="18" t="s">
        <v>21</v>
      </c>
      <c r="F108" s="19">
        <v>81</v>
      </c>
      <c r="G108" s="35"/>
      <c r="H108" s="2"/>
      <c r="I108" s="21">
        <v>99</v>
      </c>
      <c r="J108" s="21">
        <v>4</v>
      </c>
    </row>
    <row r="109" spans="1:10" ht="42" customHeight="1">
      <c r="A109" s="16"/>
      <c r="B109" s="17"/>
      <c r="C109" s="17"/>
      <c r="D109" s="34" t="s">
        <v>109</v>
      </c>
      <c r="E109" s="18" t="s">
        <v>21</v>
      </c>
      <c r="F109" s="19">
        <v>273</v>
      </c>
      <c r="G109" s="35"/>
      <c r="H109" s="2"/>
      <c r="I109" s="21">
        <v>100</v>
      </c>
      <c r="J109" s="21">
        <v>4</v>
      </c>
    </row>
    <row r="110" spans="1:10" ht="42" customHeight="1">
      <c r="A110" s="16"/>
      <c r="B110" s="17"/>
      <c r="C110" s="17"/>
      <c r="D110" s="34" t="s">
        <v>110</v>
      </c>
      <c r="E110" s="18" t="s">
        <v>21</v>
      </c>
      <c r="F110" s="19">
        <v>59</v>
      </c>
      <c r="G110" s="35"/>
      <c r="H110" s="2"/>
      <c r="I110" s="21">
        <v>101</v>
      </c>
      <c r="J110" s="21">
        <v>4</v>
      </c>
    </row>
    <row r="111" spans="1:10" ht="42" customHeight="1">
      <c r="A111" s="16"/>
      <c r="B111" s="17"/>
      <c r="C111" s="17"/>
      <c r="D111" s="34" t="s">
        <v>34</v>
      </c>
      <c r="E111" s="18" t="s">
        <v>30</v>
      </c>
      <c r="F111" s="19">
        <v>6.4</v>
      </c>
      <c r="G111" s="35"/>
      <c r="H111" s="2"/>
      <c r="I111" s="21">
        <v>102</v>
      </c>
      <c r="J111" s="21">
        <v>4</v>
      </c>
    </row>
    <row r="112" spans="1:10" ht="42" customHeight="1">
      <c r="A112" s="16"/>
      <c r="B112" s="17"/>
      <c r="C112" s="17"/>
      <c r="D112" s="34" t="s">
        <v>111</v>
      </c>
      <c r="E112" s="18" t="s">
        <v>30</v>
      </c>
      <c r="F112" s="19">
        <v>20</v>
      </c>
      <c r="G112" s="35"/>
      <c r="H112" s="2"/>
      <c r="I112" s="21">
        <v>103</v>
      </c>
      <c r="J112" s="21">
        <v>4</v>
      </c>
    </row>
    <row r="113" spans="1:10" ht="42" customHeight="1">
      <c r="A113" s="16"/>
      <c r="B113" s="17"/>
      <c r="C113" s="17"/>
      <c r="D113" s="34" t="s">
        <v>88</v>
      </c>
      <c r="E113" s="18" t="s">
        <v>30</v>
      </c>
      <c r="F113" s="19">
        <v>26</v>
      </c>
      <c r="G113" s="35"/>
      <c r="H113" s="2"/>
      <c r="I113" s="21">
        <v>104</v>
      </c>
      <c r="J113" s="21">
        <v>4</v>
      </c>
    </row>
    <row r="114" spans="1:10" ht="42" customHeight="1">
      <c r="A114" s="16"/>
      <c r="B114" s="17"/>
      <c r="C114" s="17"/>
      <c r="D114" s="34" t="s">
        <v>112</v>
      </c>
      <c r="E114" s="18" t="s">
        <v>32</v>
      </c>
      <c r="F114" s="19">
        <v>36</v>
      </c>
      <c r="G114" s="35"/>
      <c r="H114" s="2"/>
      <c r="I114" s="21">
        <v>105</v>
      </c>
      <c r="J114" s="21">
        <v>4</v>
      </c>
    </row>
    <row r="115" spans="1:10" ht="42" customHeight="1">
      <c r="A115" s="16"/>
      <c r="B115" s="17"/>
      <c r="C115" s="17"/>
      <c r="D115" s="34" t="s">
        <v>37</v>
      </c>
      <c r="E115" s="18" t="s">
        <v>21</v>
      </c>
      <c r="F115" s="19">
        <v>3.2</v>
      </c>
      <c r="G115" s="35"/>
      <c r="H115" s="2"/>
      <c r="I115" s="21">
        <v>106</v>
      </c>
      <c r="J115" s="21">
        <v>4</v>
      </c>
    </row>
    <row r="116" spans="1:10" ht="42" customHeight="1">
      <c r="A116" s="16"/>
      <c r="B116" s="17"/>
      <c r="C116" s="33" t="s">
        <v>113</v>
      </c>
      <c r="D116" s="31"/>
      <c r="E116" s="18" t="s">
        <v>15</v>
      </c>
      <c r="F116" s="19">
        <v>1</v>
      </c>
      <c r="G116" s="20">
        <f>+G117+G118+G119+G120+G121+G122</f>
        <v>0</v>
      </c>
      <c r="H116" s="2"/>
      <c r="I116" s="21">
        <v>107</v>
      </c>
      <c r="J116" s="21">
        <v>3</v>
      </c>
    </row>
    <row r="117" spans="1:10" ht="42" customHeight="1">
      <c r="A117" s="16"/>
      <c r="B117" s="17"/>
      <c r="C117" s="17"/>
      <c r="D117" s="34" t="s">
        <v>114</v>
      </c>
      <c r="E117" s="18" t="s">
        <v>32</v>
      </c>
      <c r="F117" s="19">
        <v>80.099999999999994</v>
      </c>
      <c r="G117" s="35"/>
      <c r="H117" s="2"/>
      <c r="I117" s="21">
        <v>108</v>
      </c>
      <c r="J117" s="21">
        <v>4</v>
      </c>
    </row>
    <row r="118" spans="1:10" ht="42" customHeight="1">
      <c r="A118" s="16"/>
      <c r="B118" s="17"/>
      <c r="C118" s="17"/>
      <c r="D118" s="34" t="s">
        <v>115</v>
      </c>
      <c r="E118" s="18" t="s">
        <v>32</v>
      </c>
      <c r="F118" s="19">
        <v>202.2</v>
      </c>
      <c r="G118" s="35"/>
      <c r="H118" s="2"/>
      <c r="I118" s="21">
        <v>109</v>
      </c>
      <c r="J118" s="21">
        <v>4</v>
      </c>
    </row>
    <row r="119" spans="1:10" ht="42" customHeight="1">
      <c r="A119" s="16"/>
      <c r="B119" s="17"/>
      <c r="C119" s="17"/>
      <c r="D119" s="34" t="s">
        <v>116</v>
      </c>
      <c r="E119" s="18" t="s">
        <v>32</v>
      </c>
      <c r="F119" s="19">
        <v>194.4</v>
      </c>
      <c r="G119" s="35"/>
      <c r="H119" s="2"/>
      <c r="I119" s="21">
        <v>110</v>
      </c>
      <c r="J119" s="21">
        <v>4</v>
      </c>
    </row>
    <row r="120" spans="1:10" ht="42" customHeight="1">
      <c r="A120" s="16"/>
      <c r="B120" s="17"/>
      <c r="C120" s="17"/>
      <c r="D120" s="34" t="s">
        <v>117</v>
      </c>
      <c r="E120" s="18" t="s">
        <v>32</v>
      </c>
      <c r="F120" s="19">
        <v>113</v>
      </c>
      <c r="G120" s="35"/>
      <c r="H120" s="2"/>
      <c r="I120" s="21">
        <v>111</v>
      </c>
      <c r="J120" s="21">
        <v>4</v>
      </c>
    </row>
    <row r="121" spans="1:10" ht="42" customHeight="1">
      <c r="A121" s="16"/>
      <c r="B121" s="17"/>
      <c r="C121" s="17"/>
      <c r="D121" s="34" t="s">
        <v>118</v>
      </c>
      <c r="E121" s="18" t="s">
        <v>32</v>
      </c>
      <c r="F121" s="19">
        <v>436.5</v>
      </c>
      <c r="G121" s="35"/>
      <c r="H121" s="2"/>
      <c r="I121" s="21">
        <v>112</v>
      </c>
      <c r="J121" s="21">
        <v>4</v>
      </c>
    </row>
    <row r="122" spans="1:10" ht="42" customHeight="1">
      <c r="A122" s="16"/>
      <c r="B122" s="17"/>
      <c r="C122" s="17"/>
      <c r="D122" s="34" t="s">
        <v>119</v>
      </c>
      <c r="E122" s="18" t="s">
        <v>32</v>
      </c>
      <c r="F122" s="19">
        <v>204</v>
      </c>
      <c r="G122" s="35"/>
      <c r="H122" s="2"/>
      <c r="I122" s="21">
        <v>113</v>
      </c>
      <c r="J122" s="21">
        <v>4</v>
      </c>
    </row>
    <row r="123" spans="1:10" ht="42" customHeight="1">
      <c r="A123" s="16"/>
      <c r="B123" s="17"/>
      <c r="C123" s="33" t="s">
        <v>120</v>
      </c>
      <c r="D123" s="31"/>
      <c r="E123" s="18" t="s">
        <v>15</v>
      </c>
      <c r="F123" s="19">
        <v>1</v>
      </c>
      <c r="G123" s="20">
        <f>+G124+G125+G126+G127+G128+G129+G130+G131+G132</f>
        <v>0</v>
      </c>
      <c r="H123" s="2"/>
      <c r="I123" s="21">
        <v>114</v>
      </c>
      <c r="J123" s="21">
        <v>3</v>
      </c>
    </row>
    <row r="124" spans="1:10" ht="42" customHeight="1">
      <c r="A124" s="16"/>
      <c r="B124" s="17"/>
      <c r="C124" s="17"/>
      <c r="D124" s="34" t="s">
        <v>121</v>
      </c>
      <c r="E124" s="18" t="s">
        <v>32</v>
      </c>
      <c r="F124" s="19">
        <v>4.0999999999999996</v>
      </c>
      <c r="G124" s="35"/>
      <c r="H124" s="2"/>
      <c r="I124" s="21">
        <v>115</v>
      </c>
      <c r="J124" s="21">
        <v>4</v>
      </c>
    </row>
    <row r="125" spans="1:10" ht="42" customHeight="1">
      <c r="A125" s="16"/>
      <c r="B125" s="17"/>
      <c r="C125" s="17"/>
      <c r="D125" s="34" t="s">
        <v>122</v>
      </c>
      <c r="E125" s="18" t="s">
        <v>32</v>
      </c>
      <c r="F125" s="19">
        <v>7.1</v>
      </c>
      <c r="G125" s="35"/>
      <c r="H125" s="2"/>
      <c r="I125" s="21">
        <v>116</v>
      </c>
      <c r="J125" s="21">
        <v>4</v>
      </c>
    </row>
    <row r="126" spans="1:10" ht="42" customHeight="1">
      <c r="A126" s="16"/>
      <c r="B126" s="17"/>
      <c r="C126" s="17"/>
      <c r="D126" s="34" t="s">
        <v>123</v>
      </c>
      <c r="E126" s="18" t="s">
        <v>32</v>
      </c>
      <c r="F126" s="19">
        <v>8.8000000000000007</v>
      </c>
      <c r="G126" s="35"/>
      <c r="H126" s="2"/>
      <c r="I126" s="21">
        <v>117</v>
      </c>
      <c r="J126" s="21">
        <v>4</v>
      </c>
    </row>
    <row r="127" spans="1:10" ht="42" customHeight="1">
      <c r="A127" s="16"/>
      <c r="B127" s="17"/>
      <c r="C127" s="17"/>
      <c r="D127" s="34" t="s">
        <v>124</v>
      </c>
      <c r="E127" s="18" t="s">
        <v>32</v>
      </c>
      <c r="F127" s="19">
        <v>1</v>
      </c>
      <c r="G127" s="35"/>
      <c r="H127" s="2"/>
      <c r="I127" s="21">
        <v>118</v>
      </c>
      <c r="J127" s="21">
        <v>4</v>
      </c>
    </row>
    <row r="128" spans="1:10" ht="42" customHeight="1">
      <c r="A128" s="16"/>
      <c r="B128" s="17"/>
      <c r="C128" s="17"/>
      <c r="D128" s="34" t="s">
        <v>125</v>
      </c>
      <c r="E128" s="18" t="s">
        <v>56</v>
      </c>
      <c r="F128" s="19">
        <v>4</v>
      </c>
      <c r="G128" s="35"/>
      <c r="H128" s="2"/>
      <c r="I128" s="21">
        <v>119</v>
      </c>
      <c r="J128" s="21">
        <v>4</v>
      </c>
    </row>
    <row r="129" spans="1:10" ht="42" customHeight="1">
      <c r="A129" s="16"/>
      <c r="B129" s="17"/>
      <c r="C129" s="17"/>
      <c r="D129" s="34" t="s">
        <v>126</v>
      </c>
      <c r="E129" s="18" t="s">
        <v>44</v>
      </c>
      <c r="F129" s="19">
        <v>2</v>
      </c>
      <c r="G129" s="35"/>
      <c r="H129" s="2"/>
      <c r="I129" s="21">
        <v>120</v>
      </c>
      <c r="J129" s="21">
        <v>4</v>
      </c>
    </row>
    <row r="130" spans="1:10" ht="42" customHeight="1">
      <c r="A130" s="16"/>
      <c r="B130" s="17"/>
      <c r="C130" s="17"/>
      <c r="D130" s="34" t="s">
        <v>127</v>
      </c>
      <c r="E130" s="18" t="s">
        <v>44</v>
      </c>
      <c r="F130" s="19">
        <v>2</v>
      </c>
      <c r="G130" s="35"/>
      <c r="H130" s="2"/>
      <c r="I130" s="21">
        <v>121</v>
      </c>
      <c r="J130" s="21">
        <v>4</v>
      </c>
    </row>
    <row r="131" spans="1:10" ht="42" customHeight="1">
      <c r="A131" s="16"/>
      <c r="B131" s="17"/>
      <c r="C131" s="17"/>
      <c r="D131" s="34" t="s">
        <v>128</v>
      </c>
      <c r="E131" s="18" t="s">
        <v>44</v>
      </c>
      <c r="F131" s="19">
        <v>4</v>
      </c>
      <c r="G131" s="35"/>
      <c r="H131" s="2"/>
      <c r="I131" s="21">
        <v>122</v>
      </c>
      <c r="J131" s="21">
        <v>4</v>
      </c>
    </row>
    <row r="132" spans="1:10" ht="42" customHeight="1">
      <c r="A132" s="16"/>
      <c r="B132" s="17"/>
      <c r="C132" s="17"/>
      <c r="D132" s="34" t="s">
        <v>129</v>
      </c>
      <c r="E132" s="18" t="s">
        <v>44</v>
      </c>
      <c r="F132" s="19">
        <v>1</v>
      </c>
      <c r="G132" s="35"/>
      <c r="H132" s="2"/>
      <c r="I132" s="21">
        <v>123</v>
      </c>
      <c r="J132" s="21">
        <v>4</v>
      </c>
    </row>
    <row r="133" spans="1:10" ht="42" customHeight="1">
      <c r="A133" s="16"/>
      <c r="B133" s="17"/>
      <c r="C133" s="33" t="s">
        <v>130</v>
      </c>
      <c r="D133" s="31"/>
      <c r="E133" s="18" t="s">
        <v>15</v>
      </c>
      <c r="F133" s="19">
        <v>1</v>
      </c>
      <c r="G133" s="20">
        <f>+G134+G135+G136+G137+G138+G139+G140+G141+G142+G143+G144+G145+G146+G147+G148+G149+G150+G151+G152+G153+G154+G155+G156+G157+G158+G159+G160+G161+G162+G163+G164+G165+G166+G167+G168+G169+G170+G171+G172+G173+G174+G175+G176+G177+G178+G179+G180+G181+G182+G183+G184+G185+G186+G187+G188</f>
        <v>0</v>
      </c>
      <c r="H133" s="2"/>
      <c r="I133" s="21">
        <v>124</v>
      </c>
      <c r="J133" s="21">
        <v>3</v>
      </c>
    </row>
    <row r="134" spans="1:10" ht="42" customHeight="1">
      <c r="A134" s="16"/>
      <c r="B134" s="17"/>
      <c r="C134" s="17"/>
      <c r="D134" s="34" t="s">
        <v>131</v>
      </c>
      <c r="E134" s="18" t="s">
        <v>56</v>
      </c>
      <c r="F134" s="19">
        <v>6</v>
      </c>
      <c r="G134" s="35"/>
      <c r="H134" s="2"/>
      <c r="I134" s="21">
        <v>125</v>
      </c>
      <c r="J134" s="21">
        <v>4</v>
      </c>
    </row>
    <row r="135" spans="1:10" ht="42" customHeight="1">
      <c r="A135" s="16"/>
      <c r="B135" s="17"/>
      <c r="C135" s="17"/>
      <c r="D135" s="34" t="s">
        <v>132</v>
      </c>
      <c r="E135" s="18" t="s">
        <v>56</v>
      </c>
      <c r="F135" s="19">
        <v>1</v>
      </c>
      <c r="G135" s="35"/>
      <c r="H135" s="2"/>
      <c r="I135" s="21">
        <v>126</v>
      </c>
      <c r="J135" s="21">
        <v>4</v>
      </c>
    </row>
    <row r="136" spans="1:10" ht="42" customHeight="1">
      <c r="A136" s="16"/>
      <c r="B136" s="17"/>
      <c r="C136" s="17"/>
      <c r="D136" s="34" t="s">
        <v>133</v>
      </c>
      <c r="E136" s="18" t="s">
        <v>56</v>
      </c>
      <c r="F136" s="19">
        <v>4</v>
      </c>
      <c r="G136" s="35"/>
      <c r="H136" s="2"/>
      <c r="I136" s="21">
        <v>127</v>
      </c>
      <c r="J136" s="21">
        <v>4</v>
      </c>
    </row>
    <row r="137" spans="1:10" ht="42" customHeight="1">
      <c r="A137" s="16"/>
      <c r="B137" s="17"/>
      <c r="C137" s="17"/>
      <c r="D137" s="34" t="s">
        <v>134</v>
      </c>
      <c r="E137" s="18" t="s">
        <v>56</v>
      </c>
      <c r="F137" s="19">
        <v>1</v>
      </c>
      <c r="G137" s="35"/>
      <c r="H137" s="2"/>
      <c r="I137" s="21">
        <v>128</v>
      </c>
      <c r="J137" s="21">
        <v>4</v>
      </c>
    </row>
    <row r="138" spans="1:10" ht="42" customHeight="1">
      <c r="A138" s="16"/>
      <c r="B138" s="17"/>
      <c r="C138" s="17"/>
      <c r="D138" s="34" t="s">
        <v>135</v>
      </c>
      <c r="E138" s="18" t="s">
        <v>56</v>
      </c>
      <c r="F138" s="19">
        <v>7</v>
      </c>
      <c r="G138" s="35"/>
      <c r="H138" s="2"/>
      <c r="I138" s="21">
        <v>129</v>
      </c>
      <c r="J138" s="21">
        <v>4</v>
      </c>
    </row>
    <row r="139" spans="1:10" ht="42" customHeight="1">
      <c r="A139" s="16"/>
      <c r="B139" s="17"/>
      <c r="C139" s="17"/>
      <c r="D139" s="34" t="s">
        <v>136</v>
      </c>
      <c r="E139" s="18" t="s">
        <v>56</v>
      </c>
      <c r="F139" s="19">
        <v>2</v>
      </c>
      <c r="G139" s="35"/>
      <c r="H139" s="2"/>
      <c r="I139" s="21">
        <v>130</v>
      </c>
      <c r="J139" s="21">
        <v>4</v>
      </c>
    </row>
    <row r="140" spans="1:10" ht="42" customHeight="1">
      <c r="A140" s="16"/>
      <c r="B140" s="17"/>
      <c r="C140" s="17"/>
      <c r="D140" s="34" t="s">
        <v>137</v>
      </c>
      <c r="E140" s="18" t="s">
        <v>56</v>
      </c>
      <c r="F140" s="19">
        <v>3</v>
      </c>
      <c r="G140" s="35"/>
      <c r="H140" s="2"/>
      <c r="I140" s="21">
        <v>131</v>
      </c>
      <c r="J140" s="21">
        <v>4</v>
      </c>
    </row>
    <row r="141" spans="1:10" ht="42" customHeight="1">
      <c r="A141" s="16"/>
      <c r="B141" s="17"/>
      <c r="C141" s="17"/>
      <c r="D141" s="34" t="s">
        <v>138</v>
      </c>
      <c r="E141" s="18" t="s">
        <v>56</v>
      </c>
      <c r="F141" s="19">
        <v>4</v>
      </c>
      <c r="G141" s="35"/>
      <c r="H141" s="2"/>
      <c r="I141" s="21">
        <v>132</v>
      </c>
      <c r="J141" s="21">
        <v>4</v>
      </c>
    </row>
    <row r="142" spans="1:10" ht="42" customHeight="1">
      <c r="A142" s="16"/>
      <c r="B142" s="17"/>
      <c r="C142" s="17"/>
      <c r="D142" s="34" t="s">
        <v>139</v>
      </c>
      <c r="E142" s="18" t="s">
        <v>56</v>
      </c>
      <c r="F142" s="19">
        <v>10</v>
      </c>
      <c r="G142" s="35"/>
      <c r="H142" s="2"/>
      <c r="I142" s="21">
        <v>133</v>
      </c>
      <c r="J142" s="21">
        <v>4</v>
      </c>
    </row>
    <row r="143" spans="1:10" ht="42" customHeight="1">
      <c r="A143" s="16"/>
      <c r="B143" s="17"/>
      <c r="C143" s="17"/>
      <c r="D143" s="34" t="s">
        <v>140</v>
      </c>
      <c r="E143" s="18" t="s">
        <v>56</v>
      </c>
      <c r="F143" s="19">
        <v>3</v>
      </c>
      <c r="G143" s="35"/>
      <c r="H143" s="2"/>
      <c r="I143" s="21">
        <v>134</v>
      </c>
      <c r="J143" s="21">
        <v>4</v>
      </c>
    </row>
    <row r="144" spans="1:10" ht="42" customHeight="1">
      <c r="A144" s="16"/>
      <c r="B144" s="17"/>
      <c r="C144" s="17"/>
      <c r="D144" s="34" t="s">
        <v>141</v>
      </c>
      <c r="E144" s="18" t="s">
        <v>56</v>
      </c>
      <c r="F144" s="19">
        <v>1</v>
      </c>
      <c r="G144" s="35"/>
      <c r="H144" s="2"/>
      <c r="I144" s="21">
        <v>135</v>
      </c>
      <c r="J144" s="21">
        <v>4</v>
      </c>
    </row>
    <row r="145" spans="1:10" ht="42" customHeight="1">
      <c r="A145" s="16"/>
      <c r="B145" s="17"/>
      <c r="C145" s="17"/>
      <c r="D145" s="34" t="s">
        <v>142</v>
      </c>
      <c r="E145" s="18" t="s">
        <v>56</v>
      </c>
      <c r="F145" s="19">
        <v>2</v>
      </c>
      <c r="G145" s="35"/>
      <c r="H145" s="2"/>
      <c r="I145" s="21">
        <v>136</v>
      </c>
      <c r="J145" s="21">
        <v>4</v>
      </c>
    </row>
    <row r="146" spans="1:10" ht="42" customHeight="1">
      <c r="A146" s="16"/>
      <c r="B146" s="17"/>
      <c r="C146" s="17"/>
      <c r="D146" s="34" t="s">
        <v>143</v>
      </c>
      <c r="E146" s="18" t="s">
        <v>56</v>
      </c>
      <c r="F146" s="19">
        <v>1</v>
      </c>
      <c r="G146" s="35"/>
      <c r="H146" s="2"/>
      <c r="I146" s="21">
        <v>137</v>
      </c>
      <c r="J146" s="21">
        <v>4</v>
      </c>
    </row>
    <row r="147" spans="1:10" ht="42" customHeight="1">
      <c r="A147" s="16"/>
      <c r="B147" s="17"/>
      <c r="C147" s="17"/>
      <c r="D147" s="34" t="s">
        <v>144</v>
      </c>
      <c r="E147" s="18" t="s">
        <v>56</v>
      </c>
      <c r="F147" s="19">
        <v>3</v>
      </c>
      <c r="G147" s="35"/>
      <c r="H147" s="2"/>
      <c r="I147" s="21">
        <v>138</v>
      </c>
      <c r="J147" s="21">
        <v>4</v>
      </c>
    </row>
    <row r="148" spans="1:10" ht="42" customHeight="1">
      <c r="A148" s="16"/>
      <c r="B148" s="17"/>
      <c r="C148" s="17"/>
      <c r="D148" s="34" t="s">
        <v>145</v>
      </c>
      <c r="E148" s="18" t="s">
        <v>56</v>
      </c>
      <c r="F148" s="19">
        <v>1</v>
      </c>
      <c r="G148" s="35"/>
      <c r="H148" s="2"/>
      <c r="I148" s="21">
        <v>139</v>
      </c>
      <c r="J148" s="21">
        <v>4</v>
      </c>
    </row>
    <row r="149" spans="1:10" ht="42" customHeight="1">
      <c r="A149" s="16"/>
      <c r="B149" s="17"/>
      <c r="C149" s="17"/>
      <c r="D149" s="34" t="s">
        <v>146</v>
      </c>
      <c r="E149" s="18" t="s">
        <v>56</v>
      </c>
      <c r="F149" s="19">
        <v>2</v>
      </c>
      <c r="G149" s="35"/>
      <c r="H149" s="2"/>
      <c r="I149" s="21">
        <v>140</v>
      </c>
      <c r="J149" s="21">
        <v>4</v>
      </c>
    </row>
    <row r="150" spans="1:10" ht="42" customHeight="1">
      <c r="A150" s="16"/>
      <c r="B150" s="17"/>
      <c r="C150" s="17"/>
      <c r="D150" s="34" t="s">
        <v>147</v>
      </c>
      <c r="E150" s="18" t="s">
        <v>56</v>
      </c>
      <c r="F150" s="19">
        <v>1</v>
      </c>
      <c r="G150" s="35"/>
      <c r="H150" s="2"/>
      <c r="I150" s="21">
        <v>141</v>
      </c>
      <c r="J150" s="21">
        <v>4</v>
      </c>
    </row>
    <row r="151" spans="1:10" ht="42" customHeight="1">
      <c r="A151" s="16"/>
      <c r="B151" s="17"/>
      <c r="C151" s="17"/>
      <c r="D151" s="34" t="s">
        <v>148</v>
      </c>
      <c r="E151" s="18" t="s">
        <v>56</v>
      </c>
      <c r="F151" s="19">
        <v>2</v>
      </c>
      <c r="G151" s="35"/>
      <c r="H151" s="2"/>
      <c r="I151" s="21">
        <v>142</v>
      </c>
      <c r="J151" s="21">
        <v>4</v>
      </c>
    </row>
    <row r="152" spans="1:10" ht="42" customHeight="1">
      <c r="A152" s="16"/>
      <c r="B152" s="17"/>
      <c r="C152" s="17"/>
      <c r="D152" s="34" t="s">
        <v>149</v>
      </c>
      <c r="E152" s="18" t="s">
        <v>56</v>
      </c>
      <c r="F152" s="19">
        <v>1</v>
      </c>
      <c r="G152" s="35"/>
      <c r="H152" s="2"/>
      <c r="I152" s="21">
        <v>143</v>
      </c>
      <c r="J152" s="21">
        <v>4</v>
      </c>
    </row>
    <row r="153" spans="1:10" ht="42" customHeight="1">
      <c r="A153" s="16"/>
      <c r="B153" s="17"/>
      <c r="C153" s="17"/>
      <c r="D153" s="34" t="s">
        <v>150</v>
      </c>
      <c r="E153" s="18" t="s">
        <v>56</v>
      </c>
      <c r="F153" s="19">
        <v>2</v>
      </c>
      <c r="G153" s="35"/>
      <c r="H153" s="2"/>
      <c r="I153" s="21">
        <v>144</v>
      </c>
      <c r="J153" s="21">
        <v>4</v>
      </c>
    </row>
    <row r="154" spans="1:10" ht="42" customHeight="1">
      <c r="A154" s="16"/>
      <c r="B154" s="17"/>
      <c r="C154" s="17"/>
      <c r="D154" s="34" t="s">
        <v>151</v>
      </c>
      <c r="E154" s="18" t="s">
        <v>56</v>
      </c>
      <c r="F154" s="19">
        <v>2</v>
      </c>
      <c r="G154" s="35"/>
      <c r="H154" s="2"/>
      <c r="I154" s="21">
        <v>145</v>
      </c>
      <c r="J154" s="21">
        <v>4</v>
      </c>
    </row>
    <row r="155" spans="1:10" ht="42" customHeight="1">
      <c r="A155" s="16"/>
      <c r="B155" s="17"/>
      <c r="C155" s="17"/>
      <c r="D155" s="34" t="s">
        <v>152</v>
      </c>
      <c r="E155" s="18" t="s">
        <v>56</v>
      </c>
      <c r="F155" s="19">
        <v>1</v>
      </c>
      <c r="G155" s="35"/>
      <c r="H155" s="2"/>
      <c r="I155" s="21">
        <v>146</v>
      </c>
      <c r="J155" s="21">
        <v>4</v>
      </c>
    </row>
    <row r="156" spans="1:10" ht="42" customHeight="1">
      <c r="A156" s="16"/>
      <c r="B156" s="17"/>
      <c r="C156" s="17"/>
      <c r="D156" s="34" t="s">
        <v>153</v>
      </c>
      <c r="E156" s="18" t="s">
        <v>56</v>
      </c>
      <c r="F156" s="19">
        <v>10</v>
      </c>
      <c r="G156" s="35"/>
      <c r="H156" s="2"/>
      <c r="I156" s="21">
        <v>147</v>
      </c>
      <c r="J156" s="21">
        <v>4</v>
      </c>
    </row>
    <row r="157" spans="1:10" ht="42" customHeight="1">
      <c r="A157" s="16"/>
      <c r="B157" s="17"/>
      <c r="C157" s="17"/>
      <c r="D157" s="34" t="s">
        <v>154</v>
      </c>
      <c r="E157" s="18" t="s">
        <v>56</v>
      </c>
      <c r="F157" s="19">
        <v>13</v>
      </c>
      <c r="G157" s="35"/>
      <c r="H157" s="2"/>
      <c r="I157" s="21">
        <v>148</v>
      </c>
      <c r="J157" s="21">
        <v>4</v>
      </c>
    </row>
    <row r="158" spans="1:10" ht="42" customHeight="1">
      <c r="A158" s="16"/>
      <c r="B158" s="17"/>
      <c r="C158" s="17"/>
      <c r="D158" s="34" t="s">
        <v>155</v>
      </c>
      <c r="E158" s="18" t="s">
        <v>56</v>
      </c>
      <c r="F158" s="19">
        <v>13</v>
      </c>
      <c r="G158" s="35"/>
      <c r="H158" s="2"/>
      <c r="I158" s="21">
        <v>149</v>
      </c>
      <c r="J158" s="21">
        <v>4</v>
      </c>
    </row>
    <row r="159" spans="1:10" ht="42" customHeight="1">
      <c r="A159" s="16"/>
      <c r="B159" s="17"/>
      <c r="C159" s="17"/>
      <c r="D159" s="34" t="s">
        <v>156</v>
      </c>
      <c r="E159" s="18" t="s">
        <v>56</v>
      </c>
      <c r="F159" s="19">
        <v>14</v>
      </c>
      <c r="G159" s="35"/>
      <c r="H159" s="2"/>
      <c r="I159" s="21">
        <v>150</v>
      </c>
      <c r="J159" s="21">
        <v>4</v>
      </c>
    </row>
    <row r="160" spans="1:10" ht="42" customHeight="1">
      <c r="A160" s="16"/>
      <c r="B160" s="17"/>
      <c r="C160" s="17"/>
      <c r="D160" s="34" t="s">
        <v>157</v>
      </c>
      <c r="E160" s="18" t="s">
        <v>56</v>
      </c>
      <c r="F160" s="19">
        <v>37</v>
      </c>
      <c r="G160" s="35"/>
      <c r="H160" s="2"/>
      <c r="I160" s="21">
        <v>151</v>
      </c>
      <c r="J160" s="21">
        <v>4</v>
      </c>
    </row>
    <row r="161" spans="1:10" ht="42" customHeight="1">
      <c r="A161" s="16"/>
      <c r="B161" s="17"/>
      <c r="C161" s="17"/>
      <c r="D161" s="34" t="s">
        <v>158</v>
      </c>
      <c r="E161" s="18" t="s">
        <v>56</v>
      </c>
      <c r="F161" s="19">
        <v>11</v>
      </c>
      <c r="G161" s="35"/>
      <c r="H161" s="2"/>
      <c r="I161" s="21">
        <v>152</v>
      </c>
      <c r="J161" s="21">
        <v>4</v>
      </c>
    </row>
    <row r="162" spans="1:10" ht="42" customHeight="1">
      <c r="A162" s="16"/>
      <c r="B162" s="17"/>
      <c r="C162" s="17"/>
      <c r="D162" s="34" t="s">
        <v>159</v>
      </c>
      <c r="E162" s="18" t="s">
        <v>56</v>
      </c>
      <c r="F162" s="19">
        <v>1</v>
      </c>
      <c r="G162" s="35"/>
      <c r="H162" s="2"/>
      <c r="I162" s="21">
        <v>153</v>
      </c>
      <c r="J162" s="21">
        <v>4</v>
      </c>
    </row>
    <row r="163" spans="1:10" ht="42" customHeight="1">
      <c r="A163" s="16"/>
      <c r="B163" s="17"/>
      <c r="C163" s="17"/>
      <c r="D163" s="34" t="s">
        <v>160</v>
      </c>
      <c r="E163" s="18" t="s">
        <v>56</v>
      </c>
      <c r="F163" s="19">
        <v>1</v>
      </c>
      <c r="G163" s="35"/>
      <c r="H163" s="2"/>
      <c r="I163" s="21">
        <v>154</v>
      </c>
      <c r="J163" s="21">
        <v>4</v>
      </c>
    </row>
    <row r="164" spans="1:10" ht="42" customHeight="1">
      <c r="A164" s="16"/>
      <c r="B164" s="17"/>
      <c r="C164" s="17"/>
      <c r="D164" s="34" t="s">
        <v>161</v>
      </c>
      <c r="E164" s="18" t="s">
        <v>56</v>
      </c>
      <c r="F164" s="19">
        <v>1</v>
      </c>
      <c r="G164" s="35"/>
      <c r="H164" s="2"/>
      <c r="I164" s="21">
        <v>155</v>
      </c>
      <c r="J164" s="21">
        <v>4</v>
      </c>
    </row>
    <row r="165" spans="1:10" ht="42" customHeight="1">
      <c r="A165" s="16"/>
      <c r="B165" s="17"/>
      <c r="C165" s="17"/>
      <c r="D165" s="34" t="s">
        <v>162</v>
      </c>
      <c r="E165" s="18" t="s">
        <v>56</v>
      </c>
      <c r="F165" s="19">
        <v>10</v>
      </c>
      <c r="G165" s="35"/>
      <c r="H165" s="2"/>
      <c r="I165" s="21">
        <v>156</v>
      </c>
      <c r="J165" s="21">
        <v>4</v>
      </c>
    </row>
    <row r="166" spans="1:10" ht="42" customHeight="1">
      <c r="A166" s="16"/>
      <c r="B166" s="17"/>
      <c r="C166" s="17"/>
      <c r="D166" s="34" t="s">
        <v>163</v>
      </c>
      <c r="E166" s="18" t="s">
        <v>56</v>
      </c>
      <c r="F166" s="19">
        <v>35</v>
      </c>
      <c r="G166" s="35"/>
      <c r="H166" s="2"/>
      <c r="I166" s="21">
        <v>157</v>
      </c>
      <c r="J166" s="21">
        <v>4</v>
      </c>
    </row>
    <row r="167" spans="1:10" ht="42" customHeight="1">
      <c r="A167" s="16"/>
      <c r="B167" s="17"/>
      <c r="C167" s="17"/>
      <c r="D167" s="34" t="s">
        <v>164</v>
      </c>
      <c r="E167" s="18" t="s">
        <v>56</v>
      </c>
      <c r="F167" s="19">
        <v>7</v>
      </c>
      <c r="G167" s="35"/>
      <c r="H167" s="2"/>
      <c r="I167" s="21">
        <v>158</v>
      </c>
      <c r="J167" s="21">
        <v>4</v>
      </c>
    </row>
    <row r="168" spans="1:10" ht="42" customHeight="1">
      <c r="A168" s="16"/>
      <c r="B168" s="17"/>
      <c r="C168" s="17"/>
      <c r="D168" s="34" t="s">
        <v>165</v>
      </c>
      <c r="E168" s="18" t="s">
        <v>56</v>
      </c>
      <c r="F168" s="19">
        <v>8</v>
      </c>
      <c r="G168" s="35"/>
      <c r="H168" s="2"/>
      <c r="I168" s="21">
        <v>159</v>
      </c>
      <c r="J168" s="21">
        <v>4</v>
      </c>
    </row>
    <row r="169" spans="1:10" ht="42" customHeight="1">
      <c r="A169" s="16"/>
      <c r="B169" s="17"/>
      <c r="C169" s="17"/>
      <c r="D169" s="34" t="s">
        <v>166</v>
      </c>
      <c r="E169" s="18" t="s">
        <v>56</v>
      </c>
      <c r="F169" s="19">
        <v>6</v>
      </c>
      <c r="G169" s="35"/>
      <c r="H169" s="2"/>
      <c r="I169" s="21">
        <v>160</v>
      </c>
      <c r="J169" s="21">
        <v>4</v>
      </c>
    </row>
    <row r="170" spans="1:10" ht="42" customHeight="1">
      <c r="A170" s="16"/>
      <c r="B170" s="17"/>
      <c r="C170" s="17"/>
      <c r="D170" s="34" t="s">
        <v>167</v>
      </c>
      <c r="E170" s="18" t="s">
        <v>56</v>
      </c>
      <c r="F170" s="19">
        <v>3</v>
      </c>
      <c r="G170" s="35"/>
      <c r="H170" s="2"/>
      <c r="I170" s="21">
        <v>161</v>
      </c>
      <c r="J170" s="21">
        <v>4</v>
      </c>
    </row>
    <row r="171" spans="1:10" ht="42" customHeight="1">
      <c r="A171" s="16"/>
      <c r="B171" s="17"/>
      <c r="C171" s="17"/>
      <c r="D171" s="34" t="s">
        <v>168</v>
      </c>
      <c r="E171" s="18" t="s">
        <v>56</v>
      </c>
      <c r="F171" s="19">
        <v>1</v>
      </c>
      <c r="G171" s="35"/>
      <c r="H171" s="2"/>
      <c r="I171" s="21">
        <v>162</v>
      </c>
      <c r="J171" s="21">
        <v>4</v>
      </c>
    </row>
    <row r="172" spans="1:10" ht="42" customHeight="1">
      <c r="A172" s="16"/>
      <c r="B172" s="17"/>
      <c r="C172" s="17"/>
      <c r="D172" s="34" t="s">
        <v>169</v>
      </c>
      <c r="E172" s="18" t="s">
        <v>56</v>
      </c>
      <c r="F172" s="19">
        <v>1</v>
      </c>
      <c r="G172" s="35"/>
      <c r="H172" s="2"/>
      <c r="I172" s="21">
        <v>163</v>
      </c>
      <c r="J172" s="21">
        <v>4</v>
      </c>
    </row>
    <row r="173" spans="1:10" ht="42" customHeight="1">
      <c r="A173" s="16"/>
      <c r="B173" s="17"/>
      <c r="C173" s="17"/>
      <c r="D173" s="34" t="s">
        <v>170</v>
      </c>
      <c r="E173" s="18" t="s">
        <v>56</v>
      </c>
      <c r="F173" s="19">
        <v>2</v>
      </c>
      <c r="G173" s="35"/>
      <c r="H173" s="2"/>
      <c r="I173" s="21">
        <v>164</v>
      </c>
      <c r="J173" s="21">
        <v>4</v>
      </c>
    </row>
    <row r="174" spans="1:10" ht="42" customHeight="1">
      <c r="A174" s="16"/>
      <c r="B174" s="17"/>
      <c r="C174" s="17"/>
      <c r="D174" s="34" t="s">
        <v>171</v>
      </c>
      <c r="E174" s="18" t="s">
        <v>56</v>
      </c>
      <c r="F174" s="19">
        <v>3</v>
      </c>
      <c r="G174" s="35"/>
      <c r="H174" s="2"/>
      <c r="I174" s="21">
        <v>165</v>
      </c>
      <c r="J174" s="21">
        <v>4</v>
      </c>
    </row>
    <row r="175" spans="1:10" ht="42" customHeight="1">
      <c r="A175" s="16"/>
      <c r="B175" s="17"/>
      <c r="C175" s="17"/>
      <c r="D175" s="34" t="s">
        <v>172</v>
      </c>
      <c r="E175" s="18" t="s">
        <v>56</v>
      </c>
      <c r="F175" s="19">
        <v>2</v>
      </c>
      <c r="G175" s="35"/>
      <c r="H175" s="2"/>
      <c r="I175" s="21">
        <v>166</v>
      </c>
      <c r="J175" s="21">
        <v>4</v>
      </c>
    </row>
    <row r="176" spans="1:10" ht="42" customHeight="1">
      <c r="A176" s="16"/>
      <c r="B176" s="17"/>
      <c r="C176" s="17"/>
      <c r="D176" s="34" t="s">
        <v>173</v>
      </c>
      <c r="E176" s="18" t="s">
        <v>56</v>
      </c>
      <c r="F176" s="19">
        <v>1</v>
      </c>
      <c r="G176" s="35"/>
      <c r="H176" s="2"/>
      <c r="I176" s="21">
        <v>167</v>
      </c>
      <c r="J176" s="21">
        <v>4</v>
      </c>
    </row>
    <row r="177" spans="1:10" ht="42" customHeight="1">
      <c r="A177" s="16"/>
      <c r="B177" s="17"/>
      <c r="C177" s="17"/>
      <c r="D177" s="34" t="s">
        <v>174</v>
      </c>
      <c r="E177" s="18" t="s">
        <v>56</v>
      </c>
      <c r="F177" s="19">
        <v>4</v>
      </c>
      <c r="G177" s="35"/>
      <c r="H177" s="2"/>
      <c r="I177" s="21">
        <v>168</v>
      </c>
      <c r="J177" s="21">
        <v>4</v>
      </c>
    </row>
    <row r="178" spans="1:10" ht="42" customHeight="1">
      <c r="A178" s="16"/>
      <c r="B178" s="17"/>
      <c r="C178" s="17"/>
      <c r="D178" s="34" t="s">
        <v>175</v>
      </c>
      <c r="E178" s="18" t="s">
        <v>56</v>
      </c>
      <c r="F178" s="19">
        <v>2</v>
      </c>
      <c r="G178" s="35"/>
      <c r="H178" s="2"/>
      <c r="I178" s="21">
        <v>169</v>
      </c>
      <c r="J178" s="21">
        <v>4</v>
      </c>
    </row>
    <row r="179" spans="1:10" ht="42" customHeight="1">
      <c r="A179" s="16"/>
      <c r="B179" s="17"/>
      <c r="C179" s="17"/>
      <c r="D179" s="34" t="s">
        <v>176</v>
      </c>
      <c r="E179" s="18" t="s">
        <v>56</v>
      </c>
      <c r="F179" s="19">
        <v>4</v>
      </c>
      <c r="G179" s="35"/>
      <c r="H179" s="2"/>
      <c r="I179" s="21">
        <v>170</v>
      </c>
      <c r="J179" s="21">
        <v>4</v>
      </c>
    </row>
    <row r="180" spans="1:10" ht="42" customHeight="1">
      <c r="A180" s="16"/>
      <c r="B180" s="17"/>
      <c r="C180" s="17"/>
      <c r="D180" s="34" t="s">
        <v>177</v>
      </c>
      <c r="E180" s="18" t="s">
        <v>56</v>
      </c>
      <c r="F180" s="19">
        <v>2</v>
      </c>
      <c r="G180" s="35"/>
      <c r="H180" s="2"/>
      <c r="I180" s="21">
        <v>171</v>
      </c>
      <c r="J180" s="21">
        <v>4</v>
      </c>
    </row>
    <row r="181" spans="1:10" ht="42" customHeight="1">
      <c r="A181" s="16"/>
      <c r="B181" s="17"/>
      <c r="C181" s="17"/>
      <c r="D181" s="34" t="s">
        <v>178</v>
      </c>
      <c r="E181" s="18" t="s">
        <v>56</v>
      </c>
      <c r="F181" s="19">
        <v>1</v>
      </c>
      <c r="G181" s="35"/>
      <c r="H181" s="2"/>
      <c r="I181" s="21">
        <v>172</v>
      </c>
      <c r="J181" s="21">
        <v>4</v>
      </c>
    </row>
    <row r="182" spans="1:10" ht="42" customHeight="1">
      <c r="A182" s="16"/>
      <c r="B182" s="17"/>
      <c r="C182" s="17"/>
      <c r="D182" s="34" t="s">
        <v>179</v>
      </c>
      <c r="E182" s="18" t="s">
        <v>56</v>
      </c>
      <c r="F182" s="19">
        <v>2</v>
      </c>
      <c r="G182" s="35"/>
      <c r="H182" s="2"/>
      <c r="I182" s="21">
        <v>173</v>
      </c>
      <c r="J182" s="21">
        <v>4</v>
      </c>
    </row>
    <row r="183" spans="1:10" ht="42" customHeight="1">
      <c r="A183" s="16"/>
      <c r="B183" s="17"/>
      <c r="C183" s="17"/>
      <c r="D183" s="34" t="s">
        <v>180</v>
      </c>
      <c r="E183" s="18" t="s">
        <v>56</v>
      </c>
      <c r="F183" s="19">
        <v>1</v>
      </c>
      <c r="G183" s="35"/>
      <c r="H183" s="2"/>
      <c r="I183" s="21">
        <v>174</v>
      </c>
      <c r="J183" s="21">
        <v>4</v>
      </c>
    </row>
    <row r="184" spans="1:10" ht="42" customHeight="1">
      <c r="A184" s="16"/>
      <c r="B184" s="17"/>
      <c r="C184" s="17"/>
      <c r="D184" s="34" t="s">
        <v>181</v>
      </c>
      <c r="E184" s="18" t="s">
        <v>56</v>
      </c>
      <c r="F184" s="19">
        <v>1</v>
      </c>
      <c r="G184" s="35"/>
      <c r="H184" s="2"/>
      <c r="I184" s="21">
        <v>175</v>
      </c>
      <c r="J184" s="21">
        <v>4</v>
      </c>
    </row>
    <row r="185" spans="1:10" ht="42" customHeight="1">
      <c r="A185" s="16"/>
      <c r="B185" s="17"/>
      <c r="C185" s="17"/>
      <c r="D185" s="34" t="s">
        <v>182</v>
      </c>
      <c r="E185" s="18" t="s">
        <v>69</v>
      </c>
      <c r="F185" s="19">
        <v>1</v>
      </c>
      <c r="G185" s="35"/>
      <c r="H185" s="2"/>
      <c r="I185" s="21">
        <v>176</v>
      </c>
      <c r="J185" s="21">
        <v>4</v>
      </c>
    </row>
    <row r="186" spans="1:10" ht="42" customHeight="1">
      <c r="A186" s="16"/>
      <c r="B186" s="17"/>
      <c r="C186" s="17"/>
      <c r="D186" s="34" t="s">
        <v>183</v>
      </c>
      <c r="E186" s="18" t="s">
        <v>69</v>
      </c>
      <c r="F186" s="19">
        <v>1</v>
      </c>
      <c r="G186" s="35"/>
      <c r="H186" s="2"/>
      <c r="I186" s="21">
        <v>177</v>
      </c>
      <c r="J186" s="21">
        <v>4</v>
      </c>
    </row>
    <row r="187" spans="1:10" ht="42" customHeight="1">
      <c r="A187" s="16"/>
      <c r="B187" s="17"/>
      <c r="C187" s="17"/>
      <c r="D187" s="34" t="s">
        <v>184</v>
      </c>
      <c r="E187" s="18" t="s">
        <v>69</v>
      </c>
      <c r="F187" s="19">
        <v>1</v>
      </c>
      <c r="G187" s="35"/>
      <c r="H187" s="2"/>
      <c r="I187" s="21">
        <v>178</v>
      </c>
      <c r="J187" s="21">
        <v>4</v>
      </c>
    </row>
    <row r="188" spans="1:10" ht="42" customHeight="1">
      <c r="A188" s="16"/>
      <c r="B188" s="17"/>
      <c r="C188" s="17"/>
      <c r="D188" s="34" t="s">
        <v>185</v>
      </c>
      <c r="E188" s="18" t="s">
        <v>69</v>
      </c>
      <c r="F188" s="19">
        <v>5</v>
      </c>
      <c r="G188" s="35"/>
      <c r="H188" s="2"/>
      <c r="I188" s="21">
        <v>179</v>
      </c>
      <c r="J188" s="21">
        <v>4</v>
      </c>
    </row>
    <row r="189" spans="1:10" ht="42" customHeight="1">
      <c r="A189" s="16"/>
      <c r="B189" s="17"/>
      <c r="C189" s="33" t="s">
        <v>186</v>
      </c>
      <c r="D189" s="31"/>
      <c r="E189" s="18" t="s">
        <v>15</v>
      </c>
      <c r="F189" s="19">
        <v>1</v>
      </c>
      <c r="G189" s="20">
        <f>+G190+G191</f>
        <v>0</v>
      </c>
      <c r="H189" s="2"/>
      <c r="I189" s="21">
        <v>180</v>
      </c>
      <c r="J189" s="21">
        <v>3</v>
      </c>
    </row>
    <row r="190" spans="1:10" ht="42" customHeight="1">
      <c r="A190" s="16"/>
      <c r="B190" s="17"/>
      <c r="C190" s="17"/>
      <c r="D190" s="34" t="s">
        <v>187</v>
      </c>
      <c r="E190" s="18" t="s">
        <v>80</v>
      </c>
      <c r="F190" s="19">
        <v>1</v>
      </c>
      <c r="G190" s="35"/>
      <c r="H190" s="2"/>
      <c r="I190" s="21">
        <v>181</v>
      </c>
      <c r="J190" s="21">
        <v>4</v>
      </c>
    </row>
    <row r="191" spans="1:10" ht="42" customHeight="1">
      <c r="A191" s="16"/>
      <c r="B191" s="17"/>
      <c r="C191" s="17"/>
      <c r="D191" s="34" t="s">
        <v>188</v>
      </c>
      <c r="E191" s="18" t="s">
        <v>44</v>
      </c>
      <c r="F191" s="19">
        <v>1</v>
      </c>
      <c r="G191" s="35"/>
      <c r="H191" s="2"/>
      <c r="I191" s="21">
        <v>182</v>
      </c>
      <c r="J191" s="21">
        <v>4</v>
      </c>
    </row>
    <row r="192" spans="1:10" ht="42" customHeight="1">
      <c r="A192" s="16"/>
      <c r="B192" s="17"/>
      <c r="C192" s="33" t="s">
        <v>189</v>
      </c>
      <c r="D192" s="31"/>
      <c r="E192" s="18" t="s">
        <v>15</v>
      </c>
      <c r="F192" s="19">
        <v>1</v>
      </c>
      <c r="G192" s="20">
        <f>+G193+G194+G195</f>
        <v>0</v>
      </c>
      <c r="H192" s="2"/>
      <c r="I192" s="21">
        <v>183</v>
      </c>
      <c r="J192" s="21">
        <v>3</v>
      </c>
    </row>
    <row r="193" spans="1:10" ht="42" customHeight="1">
      <c r="A193" s="16"/>
      <c r="B193" s="17"/>
      <c r="C193" s="17"/>
      <c r="D193" s="34" t="s">
        <v>187</v>
      </c>
      <c r="E193" s="18" t="s">
        <v>80</v>
      </c>
      <c r="F193" s="19">
        <v>1</v>
      </c>
      <c r="G193" s="35"/>
      <c r="H193" s="2"/>
      <c r="I193" s="21">
        <v>184</v>
      </c>
      <c r="J193" s="21">
        <v>4</v>
      </c>
    </row>
    <row r="194" spans="1:10" ht="42" customHeight="1">
      <c r="A194" s="16"/>
      <c r="B194" s="17"/>
      <c r="C194" s="17"/>
      <c r="D194" s="34" t="s">
        <v>188</v>
      </c>
      <c r="E194" s="18" t="s">
        <v>44</v>
      </c>
      <c r="F194" s="19">
        <v>1</v>
      </c>
      <c r="G194" s="35"/>
      <c r="H194" s="2"/>
      <c r="I194" s="21">
        <v>185</v>
      </c>
      <c r="J194" s="21">
        <v>4</v>
      </c>
    </row>
    <row r="195" spans="1:10" ht="42" customHeight="1">
      <c r="A195" s="16"/>
      <c r="B195" s="17"/>
      <c r="C195" s="17"/>
      <c r="D195" s="34" t="s">
        <v>190</v>
      </c>
      <c r="E195" s="18" t="s">
        <v>56</v>
      </c>
      <c r="F195" s="19">
        <v>2</v>
      </c>
      <c r="G195" s="35"/>
      <c r="H195" s="2"/>
      <c r="I195" s="21">
        <v>186</v>
      </c>
      <c r="J195" s="21">
        <v>4</v>
      </c>
    </row>
    <row r="196" spans="1:10" ht="42" customHeight="1">
      <c r="A196" s="16"/>
      <c r="B196" s="17"/>
      <c r="C196" s="33" t="s">
        <v>191</v>
      </c>
      <c r="D196" s="31"/>
      <c r="E196" s="18" t="s">
        <v>15</v>
      </c>
      <c r="F196" s="19">
        <v>1</v>
      </c>
      <c r="G196" s="20">
        <f>+G197+G198+G199+G200+G201+G202</f>
        <v>0</v>
      </c>
      <c r="H196" s="2"/>
      <c r="I196" s="21">
        <v>187</v>
      </c>
      <c r="J196" s="21">
        <v>3</v>
      </c>
    </row>
    <row r="197" spans="1:10" ht="42" customHeight="1">
      <c r="A197" s="16"/>
      <c r="B197" s="17"/>
      <c r="C197" s="17"/>
      <c r="D197" s="34" t="s">
        <v>187</v>
      </c>
      <c r="E197" s="18" t="s">
        <v>80</v>
      </c>
      <c r="F197" s="19">
        <v>1</v>
      </c>
      <c r="G197" s="35"/>
      <c r="H197" s="2"/>
      <c r="I197" s="21">
        <v>188</v>
      </c>
      <c r="J197" s="21">
        <v>4</v>
      </c>
    </row>
    <row r="198" spans="1:10" ht="42" customHeight="1">
      <c r="A198" s="16"/>
      <c r="B198" s="17"/>
      <c r="C198" s="17"/>
      <c r="D198" s="34" t="s">
        <v>192</v>
      </c>
      <c r="E198" s="18" t="s">
        <v>80</v>
      </c>
      <c r="F198" s="19">
        <v>1</v>
      </c>
      <c r="G198" s="35"/>
      <c r="H198" s="2"/>
      <c r="I198" s="21">
        <v>189</v>
      </c>
      <c r="J198" s="21">
        <v>4</v>
      </c>
    </row>
    <row r="199" spans="1:10" ht="42" customHeight="1">
      <c r="A199" s="16"/>
      <c r="B199" s="17"/>
      <c r="C199" s="17"/>
      <c r="D199" s="34" t="s">
        <v>98</v>
      </c>
      <c r="E199" s="18" t="s">
        <v>44</v>
      </c>
      <c r="F199" s="19">
        <v>1</v>
      </c>
      <c r="G199" s="35"/>
      <c r="H199" s="2"/>
      <c r="I199" s="21">
        <v>190</v>
      </c>
      <c r="J199" s="21">
        <v>4</v>
      </c>
    </row>
    <row r="200" spans="1:10" ht="42" customHeight="1">
      <c r="A200" s="16"/>
      <c r="B200" s="17"/>
      <c r="C200" s="17"/>
      <c r="D200" s="34" t="s">
        <v>193</v>
      </c>
      <c r="E200" s="18" t="s">
        <v>44</v>
      </c>
      <c r="F200" s="19">
        <v>1</v>
      </c>
      <c r="G200" s="35"/>
      <c r="H200" s="2"/>
      <c r="I200" s="21">
        <v>191</v>
      </c>
      <c r="J200" s="21">
        <v>4</v>
      </c>
    </row>
    <row r="201" spans="1:10" ht="42" customHeight="1">
      <c r="A201" s="16"/>
      <c r="B201" s="17"/>
      <c r="C201" s="17"/>
      <c r="D201" s="34" t="s">
        <v>190</v>
      </c>
      <c r="E201" s="18" t="s">
        <v>56</v>
      </c>
      <c r="F201" s="19">
        <v>2</v>
      </c>
      <c r="G201" s="35"/>
      <c r="H201" s="2"/>
      <c r="I201" s="21">
        <v>192</v>
      </c>
      <c r="J201" s="21">
        <v>4</v>
      </c>
    </row>
    <row r="202" spans="1:10" ht="42" customHeight="1">
      <c r="A202" s="16"/>
      <c r="B202" s="17"/>
      <c r="C202" s="17"/>
      <c r="D202" s="34" t="s">
        <v>194</v>
      </c>
      <c r="E202" s="18" t="s">
        <v>56</v>
      </c>
      <c r="F202" s="19">
        <v>2</v>
      </c>
      <c r="G202" s="35"/>
      <c r="H202" s="2"/>
      <c r="I202" s="21">
        <v>193</v>
      </c>
      <c r="J202" s="21">
        <v>4</v>
      </c>
    </row>
    <row r="203" spans="1:10" ht="42" customHeight="1">
      <c r="A203" s="16"/>
      <c r="B203" s="17"/>
      <c r="C203" s="33" t="s">
        <v>195</v>
      </c>
      <c r="D203" s="31"/>
      <c r="E203" s="18" t="s">
        <v>15</v>
      </c>
      <c r="F203" s="19">
        <v>1</v>
      </c>
      <c r="G203" s="20">
        <f>+G204+G205+G206+G207+G208+G209+G210+G211+G212+G213+G214+G215+G216+G217+G218+G219+G220+G221+G222+G223+G224</f>
        <v>0</v>
      </c>
      <c r="H203" s="2"/>
      <c r="I203" s="21">
        <v>194</v>
      </c>
      <c r="J203" s="21">
        <v>3</v>
      </c>
    </row>
    <row r="204" spans="1:10" ht="42" customHeight="1">
      <c r="A204" s="16"/>
      <c r="B204" s="17"/>
      <c r="C204" s="17"/>
      <c r="D204" s="34" t="s">
        <v>114</v>
      </c>
      <c r="E204" s="18" t="s">
        <v>32</v>
      </c>
      <c r="F204" s="19">
        <v>190.8</v>
      </c>
      <c r="G204" s="35"/>
      <c r="H204" s="2"/>
      <c r="I204" s="21">
        <v>195</v>
      </c>
      <c r="J204" s="21">
        <v>4</v>
      </c>
    </row>
    <row r="205" spans="1:10" ht="42" customHeight="1">
      <c r="A205" s="16"/>
      <c r="B205" s="17"/>
      <c r="C205" s="17"/>
      <c r="D205" s="34" t="s">
        <v>196</v>
      </c>
      <c r="E205" s="18" t="s">
        <v>44</v>
      </c>
      <c r="F205" s="19">
        <v>56</v>
      </c>
      <c r="G205" s="35"/>
      <c r="H205" s="2"/>
      <c r="I205" s="21">
        <v>196</v>
      </c>
      <c r="J205" s="21">
        <v>4</v>
      </c>
    </row>
    <row r="206" spans="1:10" ht="42" customHeight="1">
      <c r="A206" s="16"/>
      <c r="B206" s="17"/>
      <c r="C206" s="17"/>
      <c r="D206" s="34" t="s">
        <v>197</v>
      </c>
      <c r="E206" s="18" t="s">
        <v>44</v>
      </c>
      <c r="F206" s="19">
        <v>14</v>
      </c>
      <c r="G206" s="35"/>
      <c r="H206" s="2"/>
      <c r="I206" s="21">
        <v>197</v>
      </c>
      <c r="J206" s="21">
        <v>4</v>
      </c>
    </row>
    <row r="207" spans="1:10" ht="42" customHeight="1">
      <c r="A207" s="16"/>
      <c r="B207" s="17"/>
      <c r="C207" s="17"/>
      <c r="D207" s="34" t="s">
        <v>198</v>
      </c>
      <c r="E207" s="18" t="s">
        <v>44</v>
      </c>
      <c r="F207" s="19">
        <v>3</v>
      </c>
      <c r="G207" s="35"/>
      <c r="H207" s="2"/>
      <c r="I207" s="21">
        <v>198</v>
      </c>
      <c r="J207" s="21">
        <v>4</v>
      </c>
    </row>
    <row r="208" spans="1:10" ht="42" customHeight="1">
      <c r="A208" s="16"/>
      <c r="B208" s="17"/>
      <c r="C208" s="17"/>
      <c r="D208" s="34" t="s">
        <v>102</v>
      </c>
      <c r="E208" s="18" t="s">
        <v>32</v>
      </c>
      <c r="F208" s="19">
        <v>76.2</v>
      </c>
      <c r="G208" s="35"/>
      <c r="H208" s="2"/>
      <c r="I208" s="21">
        <v>199</v>
      </c>
      <c r="J208" s="21">
        <v>4</v>
      </c>
    </row>
    <row r="209" spans="1:10" ht="42" customHeight="1">
      <c r="A209" s="16"/>
      <c r="B209" s="17"/>
      <c r="C209" s="17"/>
      <c r="D209" s="34" t="s">
        <v>103</v>
      </c>
      <c r="E209" s="18" t="s">
        <v>30</v>
      </c>
      <c r="F209" s="19">
        <v>26.8</v>
      </c>
      <c r="G209" s="35"/>
      <c r="H209" s="2"/>
      <c r="I209" s="21">
        <v>200</v>
      </c>
      <c r="J209" s="21">
        <v>4</v>
      </c>
    </row>
    <row r="210" spans="1:10" ht="42" customHeight="1">
      <c r="A210" s="16"/>
      <c r="B210" s="17"/>
      <c r="C210" s="17"/>
      <c r="D210" s="34" t="s">
        <v>37</v>
      </c>
      <c r="E210" s="18" t="s">
        <v>21</v>
      </c>
      <c r="F210" s="19">
        <v>4</v>
      </c>
      <c r="G210" s="35"/>
      <c r="H210" s="2"/>
      <c r="I210" s="21">
        <v>201</v>
      </c>
      <c r="J210" s="21">
        <v>4</v>
      </c>
    </row>
    <row r="211" spans="1:10" ht="42" customHeight="1">
      <c r="A211" s="16"/>
      <c r="B211" s="17"/>
      <c r="C211" s="17"/>
      <c r="D211" s="34" t="s">
        <v>111</v>
      </c>
      <c r="E211" s="18" t="s">
        <v>30</v>
      </c>
      <c r="F211" s="19">
        <v>26.8</v>
      </c>
      <c r="G211" s="35"/>
      <c r="H211" s="2"/>
      <c r="I211" s="21">
        <v>202</v>
      </c>
      <c r="J211" s="21">
        <v>4</v>
      </c>
    </row>
    <row r="212" spans="1:10" ht="42" customHeight="1">
      <c r="A212" s="16"/>
      <c r="B212" s="17"/>
      <c r="C212" s="17"/>
      <c r="D212" s="34" t="s">
        <v>88</v>
      </c>
      <c r="E212" s="18" t="s">
        <v>30</v>
      </c>
      <c r="F212" s="19">
        <v>26.8</v>
      </c>
      <c r="G212" s="35"/>
      <c r="H212" s="2"/>
      <c r="I212" s="21">
        <v>203</v>
      </c>
      <c r="J212" s="21">
        <v>4</v>
      </c>
    </row>
    <row r="213" spans="1:10" ht="42" customHeight="1">
      <c r="A213" s="16"/>
      <c r="B213" s="17"/>
      <c r="C213" s="17"/>
      <c r="D213" s="34" t="s">
        <v>104</v>
      </c>
      <c r="E213" s="18" t="s">
        <v>30</v>
      </c>
      <c r="F213" s="19">
        <v>242</v>
      </c>
      <c r="G213" s="35"/>
      <c r="H213" s="2"/>
      <c r="I213" s="21">
        <v>204</v>
      </c>
      <c r="J213" s="21">
        <v>4</v>
      </c>
    </row>
    <row r="214" spans="1:10" ht="42" customHeight="1">
      <c r="A214" s="16"/>
      <c r="B214" s="17"/>
      <c r="C214" s="17"/>
      <c r="D214" s="34" t="s">
        <v>199</v>
      </c>
      <c r="E214" s="18" t="s">
        <v>21</v>
      </c>
      <c r="F214" s="19">
        <v>3</v>
      </c>
      <c r="G214" s="35"/>
      <c r="H214" s="2"/>
      <c r="I214" s="21">
        <v>205</v>
      </c>
      <c r="J214" s="21">
        <v>4</v>
      </c>
    </row>
    <row r="215" spans="1:10" ht="42" customHeight="1">
      <c r="A215" s="16"/>
      <c r="B215" s="17"/>
      <c r="C215" s="17"/>
      <c r="D215" s="34" t="s">
        <v>200</v>
      </c>
      <c r="E215" s="18" t="s">
        <v>21</v>
      </c>
      <c r="F215" s="19">
        <v>66</v>
      </c>
      <c r="G215" s="35"/>
      <c r="H215" s="2"/>
      <c r="I215" s="21">
        <v>206</v>
      </c>
      <c r="J215" s="21">
        <v>4</v>
      </c>
    </row>
    <row r="216" spans="1:10" ht="42" customHeight="1">
      <c r="A216" s="16"/>
      <c r="B216" s="17"/>
      <c r="C216" s="17"/>
      <c r="D216" s="34" t="s">
        <v>24</v>
      </c>
      <c r="E216" s="18" t="s">
        <v>21</v>
      </c>
      <c r="F216" s="19">
        <v>1.7</v>
      </c>
      <c r="G216" s="35"/>
      <c r="H216" s="2"/>
      <c r="I216" s="21">
        <v>207</v>
      </c>
      <c r="J216" s="21">
        <v>4</v>
      </c>
    </row>
    <row r="217" spans="1:10" ht="42" customHeight="1">
      <c r="A217" s="16"/>
      <c r="B217" s="17"/>
      <c r="C217" s="17"/>
      <c r="D217" s="34" t="s">
        <v>201</v>
      </c>
      <c r="E217" s="18" t="s">
        <v>21</v>
      </c>
      <c r="F217" s="19">
        <v>2.9</v>
      </c>
      <c r="G217" s="35"/>
      <c r="H217" s="2"/>
      <c r="I217" s="21">
        <v>208</v>
      </c>
      <c r="J217" s="21">
        <v>4</v>
      </c>
    </row>
    <row r="218" spans="1:10" ht="42" customHeight="1">
      <c r="A218" s="16"/>
      <c r="B218" s="17"/>
      <c r="C218" s="17"/>
      <c r="D218" s="34" t="s">
        <v>201</v>
      </c>
      <c r="E218" s="18" t="s">
        <v>21</v>
      </c>
      <c r="F218" s="19">
        <v>5.9</v>
      </c>
      <c r="G218" s="35"/>
      <c r="H218" s="2"/>
      <c r="I218" s="21">
        <v>209</v>
      </c>
      <c r="J218" s="21">
        <v>4</v>
      </c>
    </row>
    <row r="219" spans="1:10" ht="42" customHeight="1">
      <c r="A219" s="16"/>
      <c r="B219" s="17"/>
      <c r="C219" s="17"/>
      <c r="D219" s="34" t="s">
        <v>22</v>
      </c>
      <c r="E219" s="18" t="s">
        <v>21</v>
      </c>
      <c r="F219" s="19">
        <v>6</v>
      </c>
      <c r="G219" s="35"/>
      <c r="H219" s="2"/>
      <c r="I219" s="21">
        <v>210</v>
      </c>
      <c r="J219" s="21">
        <v>4</v>
      </c>
    </row>
    <row r="220" spans="1:10" ht="42" customHeight="1">
      <c r="A220" s="16"/>
      <c r="B220" s="17"/>
      <c r="C220" s="17"/>
      <c r="D220" s="34" t="s">
        <v>23</v>
      </c>
      <c r="E220" s="18" t="s">
        <v>21</v>
      </c>
      <c r="F220" s="19">
        <v>45</v>
      </c>
      <c r="G220" s="35"/>
      <c r="H220" s="2"/>
      <c r="I220" s="21">
        <v>211</v>
      </c>
      <c r="J220" s="21">
        <v>4</v>
      </c>
    </row>
    <row r="221" spans="1:10" ht="42" customHeight="1">
      <c r="A221" s="16"/>
      <c r="B221" s="17"/>
      <c r="C221" s="17"/>
      <c r="D221" s="34" t="s">
        <v>29</v>
      </c>
      <c r="E221" s="18" t="s">
        <v>30</v>
      </c>
      <c r="F221" s="19">
        <v>115</v>
      </c>
      <c r="G221" s="35"/>
      <c r="H221" s="2"/>
      <c r="I221" s="21">
        <v>212</v>
      </c>
      <c r="J221" s="21">
        <v>4</v>
      </c>
    </row>
    <row r="222" spans="1:10" ht="42" customHeight="1">
      <c r="A222" s="16"/>
      <c r="B222" s="17"/>
      <c r="C222" s="17"/>
      <c r="D222" s="34" t="s">
        <v>202</v>
      </c>
      <c r="E222" s="18" t="s">
        <v>44</v>
      </c>
      <c r="F222" s="19">
        <v>11</v>
      </c>
      <c r="G222" s="35"/>
      <c r="H222" s="2"/>
      <c r="I222" s="21">
        <v>213</v>
      </c>
      <c r="J222" s="21">
        <v>4</v>
      </c>
    </row>
    <row r="223" spans="1:10" ht="42" customHeight="1">
      <c r="A223" s="16"/>
      <c r="B223" s="17"/>
      <c r="C223" s="17"/>
      <c r="D223" s="34" t="s">
        <v>203</v>
      </c>
      <c r="E223" s="18" t="s">
        <v>44</v>
      </c>
      <c r="F223" s="19">
        <v>4</v>
      </c>
      <c r="G223" s="35"/>
      <c r="H223" s="2"/>
      <c r="I223" s="21">
        <v>214</v>
      </c>
      <c r="J223" s="21">
        <v>4</v>
      </c>
    </row>
    <row r="224" spans="1:10" ht="42" customHeight="1">
      <c r="A224" s="16"/>
      <c r="B224" s="17"/>
      <c r="C224" s="17"/>
      <c r="D224" s="34" t="s">
        <v>112</v>
      </c>
      <c r="E224" s="18" t="s">
        <v>32</v>
      </c>
      <c r="F224" s="19">
        <v>38</v>
      </c>
      <c r="G224" s="35"/>
      <c r="H224" s="2"/>
      <c r="I224" s="21">
        <v>215</v>
      </c>
      <c r="J224" s="21">
        <v>4</v>
      </c>
    </row>
    <row r="225" spans="1:10" ht="42" customHeight="1">
      <c r="A225" s="32" t="s">
        <v>204</v>
      </c>
      <c r="B225" s="30"/>
      <c r="C225" s="30"/>
      <c r="D225" s="31"/>
      <c r="E225" s="18" t="s">
        <v>15</v>
      </c>
      <c r="F225" s="19">
        <v>1</v>
      </c>
      <c r="G225" s="20">
        <f>+G226</f>
        <v>0</v>
      </c>
      <c r="H225" s="2"/>
      <c r="I225" s="21">
        <v>216</v>
      </c>
      <c r="J225" s="21">
        <v>1</v>
      </c>
    </row>
    <row r="226" spans="1:10" ht="42" customHeight="1">
      <c r="A226" s="16"/>
      <c r="B226" s="33" t="s">
        <v>205</v>
      </c>
      <c r="C226" s="30"/>
      <c r="D226" s="31"/>
      <c r="E226" s="18" t="s">
        <v>15</v>
      </c>
      <c r="F226" s="19">
        <v>1</v>
      </c>
      <c r="G226" s="20">
        <f>+G227+G230</f>
        <v>0</v>
      </c>
      <c r="H226" s="2"/>
      <c r="I226" s="21">
        <v>217</v>
      </c>
      <c r="J226" s="21">
        <v>2</v>
      </c>
    </row>
    <row r="227" spans="1:10" ht="42" customHeight="1">
      <c r="A227" s="16"/>
      <c r="B227" s="17"/>
      <c r="C227" s="33" t="s">
        <v>206</v>
      </c>
      <c r="D227" s="31"/>
      <c r="E227" s="18" t="s">
        <v>15</v>
      </c>
      <c r="F227" s="19">
        <v>1</v>
      </c>
      <c r="G227" s="20">
        <f>+G228+G229</f>
        <v>0</v>
      </c>
      <c r="H227" s="2"/>
      <c r="I227" s="21">
        <v>218</v>
      </c>
      <c r="J227" s="21">
        <v>3</v>
      </c>
    </row>
    <row r="228" spans="1:10" ht="42" customHeight="1">
      <c r="A228" s="16"/>
      <c r="B228" s="17"/>
      <c r="C228" s="17"/>
      <c r="D228" s="34" t="s">
        <v>104</v>
      </c>
      <c r="E228" s="18" t="s">
        <v>30</v>
      </c>
      <c r="F228" s="19">
        <v>1146</v>
      </c>
      <c r="G228" s="35"/>
      <c r="H228" s="2"/>
      <c r="I228" s="21">
        <v>219</v>
      </c>
      <c r="J228" s="21">
        <v>4</v>
      </c>
    </row>
    <row r="229" spans="1:10" ht="42" customHeight="1">
      <c r="A229" s="16"/>
      <c r="B229" s="17"/>
      <c r="C229" s="17"/>
      <c r="D229" s="34" t="s">
        <v>207</v>
      </c>
      <c r="E229" s="18" t="s">
        <v>30</v>
      </c>
      <c r="F229" s="19">
        <v>2717</v>
      </c>
      <c r="G229" s="35"/>
      <c r="H229" s="2"/>
      <c r="I229" s="21">
        <v>220</v>
      </c>
      <c r="J229" s="21">
        <v>4</v>
      </c>
    </row>
    <row r="230" spans="1:10" ht="42" customHeight="1">
      <c r="A230" s="16"/>
      <c r="B230" s="17"/>
      <c r="C230" s="33" t="s">
        <v>208</v>
      </c>
      <c r="D230" s="31"/>
      <c r="E230" s="18" t="s">
        <v>15</v>
      </c>
      <c r="F230" s="19">
        <v>1</v>
      </c>
      <c r="G230" s="20">
        <f>+G231+G232+G233+G234+G235+G236</f>
        <v>0</v>
      </c>
      <c r="H230" s="2"/>
      <c r="I230" s="21">
        <v>221</v>
      </c>
      <c r="J230" s="21">
        <v>3</v>
      </c>
    </row>
    <row r="231" spans="1:10" ht="42" customHeight="1">
      <c r="A231" s="16"/>
      <c r="B231" s="17"/>
      <c r="C231" s="17"/>
      <c r="D231" s="34" t="s">
        <v>209</v>
      </c>
      <c r="E231" s="18" t="s">
        <v>21</v>
      </c>
      <c r="F231" s="19">
        <v>1.2</v>
      </c>
      <c r="G231" s="35"/>
      <c r="H231" s="2"/>
      <c r="I231" s="21">
        <v>222</v>
      </c>
      <c r="J231" s="21">
        <v>4</v>
      </c>
    </row>
    <row r="232" spans="1:10" ht="42" customHeight="1">
      <c r="A232" s="16"/>
      <c r="B232" s="17"/>
      <c r="C232" s="17"/>
      <c r="D232" s="34" t="s">
        <v>37</v>
      </c>
      <c r="E232" s="18" t="s">
        <v>21</v>
      </c>
      <c r="F232" s="19">
        <v>1.2</v>
      </c>
      <c r="G232" s="35"/>
      <c r="H232" s="2"/>
      <c r="I232" s="21">
        <v>223</v>
      </c>
      <c r="J232" s="21">
        <v>4</v>
      </c>
    </row>
    <row r="233" spans="1:10" ht="42" customHeight="1">
      <c r="A233" s="16"/>
      <c r="B233" s="17"/>
      <c r="C233" s="17"/>
      <c r="D233" s="34" t="s">
        <v>210</v>
      </c>
      <c r="E233" s="18" t="s">
        <v>21</v>
      </c>
      <c r="F233" s="19">
        <v>1.2</v>
      </c>
      <c r="G233" s="35"/>
      <c r="H233" s="2"/>
      <c r="I233" s="21">
        <v>224</v>
      </c>
      <c r="J233" s="21">
        <v>4</v>
      </c>
    </row>
    <row r="234" spans="1:10" ht="42" customHeight="1">
      <c r="A234" s="16"/>
      <c r="B234" s="17"/>
      <c r="C234" s="17"/>
      <c r="D234" s="34" t="s">
        <v>211</v>
      </c>
      <c r="E234" s="18" t="s">
        <v>30</v>
      </c>
      <c r="F234" s="19">
        <v>14.5</v>
      </c>
      <c r="G234" s="35"/>
      <c r="H234" s="2"/>
      <c r="I234" s="21">
        <v>225</v>
      </c>
      <c r="J234" s="21">
        <v>4</v>
      </c>
    </row>
    <row r="235" spans="1:10" ht="42" customHeight="1">
      <c r="A235" s="16"/>
      <c r="B235" s="17"/>
      <c r="C235" s="17"/>
      <c r="D235" s="34" t="s">
        <v>212</v>
      </c>
      <c r="E235" s="18" t="s">
        <v>32</v>
      </c>
      <c r="F235" s="19">
        <v>1.8</v>
      </c>
      <c r="G235" s="35"/>
      <c r="H235" s="2"/>
      <c r="I235" s="21">
        <v>226</v>
      </c>
      <c r="J235" s="21">
        <v>4</v>
      </c>
    </row>
    <row r="236" spans="1:10" ht="42" customHeight="1">
      <c r="A236" s="16"/>
      <c r="B236" s="17"/>
      <c r="C236" s="17"/>
      <c r="D236" s="34" t="s">
        <v>213</v>
      </c>
      <c r="E236" s="18" t="s">
        <v>15</v>
      </c>
      <c r="F236" s="19">
        <v>1</v>
      </c>
      <c r="G236" s="35"/>
      <c r="H236" s="2"/>
      <c r="I236" s="21">
        <v>227</v>
      </c>
      <c r="J236" s="21">
        <v>4</v>
      </c>
    </row>
    <row r="237" spans="1:10" ht="42" customHeight="1">
      <c r="A237" s="32" t="s">
        <v>214</v>
      </c>
      <c r="B237" s="30"/>
      <c r="C237" s="30"/>
      <c r="D237" s="31"/>
      <c r="E237" s="18" t="s">
        <v>15</v>
      </c>
      <c r="F237" s="19">
        <v>1</v>
      </c>
      <c r="G237" s="20">
        <f>+G238+G244</f>
        <v>0</v>
      </c>
      <c r="H237" s="2"/>
      <c r="I237" s="21">
        <v>228</v>
      </c>
      <c r="J237" s="21"/>
    </row>
    <row r="238" spans="1:10" ht="42" customHeight="1">
      <c r="A238" s="32" t="s">
        <v>215</v>
      </c>
      <c r="B238" s="30"/>
      <c r="C238" s="30"/>
      <c r="D238" s="31"/>
      <c r="E238" s="18" t="s">
        <v>15</v>
      </c>
      <c r="F238" s="19">
        <v>1</v>
      </c>
      <c r="G238" s="20">
        <f>+G239+G240</f>
        <v>0</v>
      </c>
      <c r="H238" s="2"/>
      <c r="I238" s="21">
        <v>229</v>
      </c>
      <c r="J238" s="21">
        <v>200</v>
      </c>
    </row>
    <row r="239" spans="1:10" ht="42" customHeight="1">
      <c r="A239" s="32" t="s">
        <v>216</v>
      </c>
      <c r="B239" s="30"/>
      <c r="C239" s="30"/>
      <c r="D239" s="31"/>
      <c r="E239" s="18" t="s">
        <v>15</v>
      </c>
      <c r="F239" s="19">
        <v>1</v>
      </c>
      <c r="G239" s="35"/>
      <c r="H239" s="2"/>
      <c r="I239" s="21">
        <v>230</v>
      </c>
      <c r="J239" s="21"/>
    </row>
    <row r="240" spans="1:10" ht="42" customHeight="1">
      <c r="A240" s="32" t="s">
        <v>217</v>
      </c>
      <c r="B240" s="30"/>
      <c r="C240" s="30"/>
      <c r="D240" s="31"/>
      <c r="E240" s="18" t="s">
        <v>15</v>
      </c>
      <c r="F240" s="19">
        <v>1</v>
      </c>
      <c r="G240" s="20">
        <f>+G241</f>
        <v>0</v>
      </c>
      <c r="H240" s="2"/>
      <c r="I240" s="21">
        <v>231</v>
      </c>
      <c r="J240" s="21">
        <v>1</v>
      </c>
    </row>
    <row r="241" spans="1:10" ht="42" customHeight="1">
      <c r="A241" s="16"/>
      <c r="B241" s="33" t="s">
        <v>218</v>
      </c>
      <c r="C241" s="30"/>
      <c r="D241" s="31"/>
      <c r="E241" s="18" t="s">
        <v>15</v>
      </c>
      <c r="F241" s="19">
        <v>1</v>
      </c>
      <c r="G241" s="20">
        <f>+G242</f>
        <v>0</v>
      </c>
      <c r="H241" s="2"/>
      <c r="I241" s="21">
        <v>232</v>
      </c>
      <c r="J241" s="21">
        <v>2</v>
      </c>
    </row>
    <row r="242" spans="1:10" ht="42" customHeight="1">
      <c r="A242" s="16"/>
      <c r="B242" s="17"/>
      <c r="C242" s="33" t="s">
        <v>217</v>
      </c>
      <c r="D242" s="31"/>
      <c r="E242" s="18" t="s">
        <v>15</v>
      </c>
      <c r="F242" s="19">
        <v>1</v>
      </c>
      <c r="G242" s="20">
        <f>+G243</f>
        <v>0</v>
      </c>
      <c r="H242" s="2"/>
      <c r="I242" s="21">
        <v>233</v>
      </c>
      <c r="J242" s="21">
        <v>3</v>
      </c>
    </row>
    <row r="243" spans="1:10" ht="42" customHeight="1">
      <c r="A243" s="16"/>
      <c r="B243" s="17"/>
      <c r="C243" s="17"/>
      <c r="D243" s="34" t="s">
        <v>219</v>
      </c>
      <c r="E243" s="18" t="s">
        <v>220</v>
      </c>
      <c r="F243" s="19">
        <v>2</v>
      </c>
      <c r="G243" s="35"/>
      <c r="H243" s="2"/>
      <c r="I243" s="21">
        <v>234</v>
      </c>
      <c r="J243" s="21">
        <v>4</v>
      </c>
    </row>
    <row r="244" spans="1:10" ht="42" customHeight="1">
      <c r="A244" s="32" t="s">
        <v>221</v>
      </c>
      <c r="B244" s="30"/>
      <c r="C244" s="30"/>
      <c r="D244" s="31"/>
      <c r="E244" s="18" t="s">
        <v>15</v>
      </c>
      <c r="F244" s="19">
        <v>1</v>
      </c>
      <c r="G244" s="35"/>
      <c r="H244" s="2"/>
      <c r="I244" s="21">
        <v>235</v>
      </c>
      <c r="J244" s="21">
        <v>210</v>
      </c>
    </row>
    <row r="245" spans="1:10" ht="42" customHeight="1">
      <c r="A245" s="32" t="s">
        <v>222</v>
      </c>
      <c r="B245" s="30"/>
      <c r="C245" s="30"/>
      <c r="D245" s="31"/>
      <c r="E245" s="18" t="s">
        <v>15</v>
      </c>
      <c r="F245" s="19">
        <v>1</v>
      </c>
      <c r="G245" s="35"/>
      <c r="H245" s="2"/>
      <c r="I245" s="21">
        <v>236</v>
      </c>
      <c r="J245" s="21">
        <v>220</v>
      </c>
    </row>
    <row r="246" spans="1:10" ht="42" customHeight="1">
      <c r="A246" s="32" t="s">
        <v>223</v>
      </c>
      <c r="B246" s="30"/>
      <c r="C246" s="30"/>
      <c r="D246" s="31"/>
      <c r="E246" s="18" t="s">
        <v>15</v>
      </c>
      <c r="F246" s="19">
        <v>1</v>
      </c>
      <c r="G246" s="20">
        <f>+G247</f>
        <v>0</v>
      </c>
      <c r="H246" s="2"/>
      <c r="I246" s="21">
        <v>237</v>
      </c>
      <c r="J246" s="21">
        <v>1</v>
      </c>
    </row>
    <row r="247" spans="1:10" ht="42" customHeight="1">
      <c r="A247" s="16"/>
      <c r="B247" s="33" t="s">
        <v>224</v>
      </c>
      <c r="C247" s="30"/>
      <c r="D247" s="31"/>
      <c r="E247" s="18" t="s">
        <v>15</v>
      </c>
      <c r="F247" s="19">
        <v>1</v>
      </c>
      <c r="G247" s="20">
        <f>+G248</f>
        <v>0</v>
      </c>
      <c r="H247" s="2"/>
      <c r="I247" s="21">
        <v>238</v>
      </c>
      <c r="J247" s="21">
        <v>2</v>
      </c>
    </row>
    <row r="248" spans="1:10" ht="42" customHeight="1">
      <c r="A248" s="16"/>
      <c r="B248" s="17"/>
      <c r="C248" s="33" t="s">
        <v>224</v>
      </c>
      <c r="D248" s="31"/>
      <c r="E248" s="18" t="s">
        <v>15</v>
      </c>
      <c r="F248" s="19">
        <v>1</v>
      </c>
      <c r="G248" s="20">
        <f>+G249+G250</f>
        <v>0</v>
      </c>
      <c r="H248" s="2"/>
      <c r="I248" s="21">
        <v>239</v>
      </c>
      <c r="J248" s="21">
        <v>3</v>
      </c>
    </row>
    <row r="249" spans="1:10" ht="42" customHeight="1">
      <c r="A249" s="16"/>
      <c r="B249" s="17"/>
      <c r="C249" s="17"/>
      <c r="D249" s="34" t="s">
        <v>225</v>
      </c>
      <c r="E249" s="18" t="s">
        <v>226</v>
      </c>
      <c r="F249" s="19">
        <v>1</v>
      </c>
      <c r="G249" s="35"/>
      <c r="H249" s="2"/>
      <c r="I249" s="21">
        <v>240</v>
      </c>
      <c r="J249" s="21">
        <v>4</v>
      </c>
    </row>
    <row r="250" spans="1:10" ht="42" customHeight="1">
      <c r="A250" s="16"/>
      <c r="B250" s="17"/>
      <c r="C250" s="17"/>
      <c r="D250" s="34" t="s">
        <v>227</v>
      </c>
      <c r="E250" s="18" t="s">
        <v>15</v>
      </c>
      <c r="F250" s="19">
        <v>1</v>
      </c>
      <c r="G250" s="35"/>
      <c r="H250" s="2"/>
      <c r="I250" s="21">
        <v>241</v>
      </c>
      <c r="J250" s="21">
        <v>4</v>
      </c>
    </row>
    <row r="251" spans="1:10" ht="42" customHeight="1">
      <c r="A251" s="36" t="s">
        <v>228</v>
      </c>
      <c r="B251" s="37"/>
      <c r="C251" s="37"/>
      <c r="D251" s="38"/>
      <c r="E251" s="39" t="s">
        <v>15</v>
      </c>
      <c r="F251" s="40">
        <v>1</v>
      </c>
      <c r="G251" s="41">
        <f>+G10+G245+G246</f>
        <v>0</v>
      </c>
      <c r="H251" s="42"/>
      <c r="I251" s="43">
        <v>242</v>
      </c>
      <c r="J251" s="43">
        <v>30</v>
      </c>
    </row>
    <row r="252" spans="1:10" ht="42" customHeight="1">
      <c r="A252" s="22" t="s">
        <v>11</v>
      </c>
      <c r="B252" s="23"/>
      <c r="C252" s="23"/>
      <c r="D252" s="24"/>
      <c r="E252" s="25" t="s">
        <v>12</v>
      </c>
      <c r="F252" s="26" t="s">
        <v>12</v>
      </c>
      <c r="G252" s="27">
        <f>G251</f>
        <v>0</v>
      </c>
      <c r="I252" s="21">
        <v>243</v>
      </c>
      <c r="J252" s="21">
        <v>90</v>
      </c>
    </row>
    <row r="253" spans="1:10" ht="42" customHeight="1"/>
    <row r="254" spans="1:10" ht="42" customHeight="1"/>
  </sheetData>
  <sheetProtection algorithmName="SHA-512" hashValue="r0zOzV33j4t9vuZwmhoi1iJ5Hk4T7A719MBlmLmOvTYUbcJePXmvJ5Qhgt4Yiz6zUu7SdO0fM6samgQzx3AAkA==" saltValue="4aeybC4qF4bOMLg+YG5Y3Q==" spinCount="100000" sheet="1" objects="1" scenarios="1"/>
  <mergeCells count="41">
    <mergeCell ref="A246:D246"/>
    <mergeCell ref="B247:D247"/>
    <mergeCell ref="C248:D248"/>
    <mergeCell ref="A251:D251"/>
    <mergeCell ref="A239:D239"/>
    <mergeCell ref="A240:D240"/>
    <mergeCell ref="B241:D241"/>
    <mergeCell ref="C242:D242"/>
    <mergeCell ref="A244:D244"/>
    <mergeCell ref="A245:D245"/>
    <mergeCell ref="A225:D225"/>
    <mergeCell ref="B226:D226"/>
    <mergeCell ref="C227:D227"/>
    <mergeCell ref="C230:D230"/>
    <mergeCell ref="A237:D237"/>
    <mergeCell ref="A238:D238"/>
    <mergeCell ref="C123:D123"/>
    <mergeCell ref="C133:D133"/>
    <mergeCell ref="C189:D189"/>
    <mergeCell ref="C192:D192"/>
    <mergeCell ref="C196:D196"/>
    <mergeCell ref="C203:D203"/>
    <mergeCell ref="C40:D40"/>
    <mergeCell ref="C66:D66"/>
    <mergeCell ref="C70:D70"/>
    <mergeCell ref="B96:D96"/>
    <mergeCell ref="C97:D97"/>
    <mergeCell ref="C116:D116"/>
    <mergeCell ref="A252:D252"/>
    <mergeCell ref="A10:D10"/>
    <mergeCell ref="A11:D11"/>
    <mergeCell ref="A12:D12"/>
    <mergeCell ref="B13:D13"/>
    <mergeCell ref="C14:D14"/>
    <mergeCell ref="C30:D30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Bandou Seisuke</dc:creator>
  <cp:lastModifiedBy>Bandou Seisuke</cp:lastModifiedBy>
  <dcterms:created xsi:type="dcterms:W3CDTF">2020-07-01T00:41:05Z</dcterms:created>
  <dcterms:modified xsi:type="dcterms:W3CDTF">2020-07-01T00:47:02Z</dcterms:modified>
</cp:coreProperties>
</file>